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240" windowWidth="20730" windowHeight="9150" tabRatio="929" activeTab="3"/>
  </bookViews>
  <sheets>
    <sheet name="QTKD" sheetId="1" r:id="rId1"/>
    <sheet name="ĐẶC THÙ QTKS" sheetId="26" r:id="rId2"/>
    <sheet name="QTKS" sheetId="4" r:id="rId3"/>
    <sheet name="ĐẶC THÙ QTDVDL&amp;LH" sheetId="27" r:id="rId4"/>
    <sheet name="QTDL&amp;LH" sheetId="5" r:id="rId5"/>
    <sheet name="MARKETING" sheetId="6" r:id="rId6"/>
    <sheet name="THƯƠNG HIỆU" sheetId="7" r:id="rId7"/>
    <sheet name="LOGISTICS" sheetId="29" r:id="rId8"/>
    <sheet name="KIÊM TOÁN" sheetId="28" r:id="rId9"/>
    <sheet name="KETOAN" sheetId="8" r:id="rId10"/>
    <sheet name="KT công" sheetId="22" r:id="rId11"/>
    <sheet name="CLC KT" sheetId="9" r:id="rId12"/>
    <sheet name="KTQT" sheetId="21" r:id="rId13"/>
    <sheet name="TMQT" sheetId="10" r:id="rId14"/>
    <sheet name="QLKT" sheetId="11" r:id="rId15"/>
    <sheet name="LUẬT" sheetId="12" r:id="rId16"/>
    <sheet name="TC-NH" sheetId="13" r:id="rId17"/>
    <sheet name="TC công" sheetId="23" r:id="rId18"/>
    <sheet name="CLC TC-NH" sheetId="14" r:id="rId19"/>
    <sheet name="TMĐT" sheetId="15" r:id="rId20"/>
    <sheet name="ĐẶC THÙ HTTTQL" sheetId="25" r:id="rId21"/>
    <sheet name="HTTTQL" sheetId="16" r:id="rId22"/>
    <sheet name="QTNL" sheetId="17" r:id="rId23"/>
    <sheet name="TPTM" sheetId="18" r:id="rId24"/>
    <sheet name="TTTM" sheetId="19" r:id="rId25"/>
    <sheet name="TATM" sheetId="20" r:id="rId26"/>
  </sheets>
  <calcPr calcId="144525"/>
</workbook>
</file>

<file path=xl/calcChain.xml><?xml version="1.0" encoding="utf-8"?>
<calcChain xmlns="http://schemas.openxmlformats.org/spreadsheetml/2006/main">
  <c r="E39" i="26" l="1"/>
  <c r="F34" i="26"/>
  <c r="E16" i="26"/>
  <c r="H15" i="23" l="1"/>
  <c r="G68" i="23"/>
  <c r="D73" i="23"/>
  <c r="E55" i="23"/>
  <c r="E36" i="23"/>
  <c r="E14" i="23"/>
  <c r="E35" i="23"/>
  <c r="E56" i="25"/>
  <c r="E16" i="14" l="1"/>
  <c r="E55" i="9"/>
  <c r="E50" i="9"/>
  <c r="E13" i="9"/>
  <c r="D73" i="18"/>
  <c r="E13" i="18"/>
  <c r="H17" i="27" l="1"/>
  <c r="F59" i="27"/>
  <c r="D52" i="27"/>
  <c r="E16" i="27"/>
  <c r="F36" i="27"/>
  <c r="H59" i="26"/>
  <c r="F35" i="26"/>
  <c r="E55" i="26"/>
  <c r="E51" i="26"/>
  <c r="E17" i="26"/>
  <c r="F13" i="14" l="1"/>
  <c r="F12" i="14"/>
  <c r="E65" i="20"/>
  <c r="E53" i="20"/>
  <c r="E37" i="20"/>
  <c r="F12" i="20"/>
  <c r="F11" i="20"/>
  <c r="E74" i="15"/>
  <c r="E57" i="15"/>
  <c r="F38" i="15"/>
  <c r="F16" i="15"/>
  <c r="F15" i="15"/>
  <c r="H21" i="22"/>
  <c r="F66" i="22"/>
  <c r="D52" i="22"/>
  <c r="D35" i="22"/>
  <c r="F23" i="22"/>
  <c r="E13" i="22"/>
  <c r="F27" i="28"/>
  <c r="F38" i="28"/>
  <c r="E35" i="28"/>
  <c r="E13" i="28"/>
  <c r="E43" i="29"/>
  <c r="E56" i="29"/>
  <c r="E34" i="29"/>
  <c r="E16" i="29"/>
  <c r="E13" i="29"/>
  <c r="F13" i="16" l="1"/>
  <c r="E13" i="16"/>
  <c r="F12" i="16"/>
  <c r="E12" i="16"/>
  <c r="F13" i="15"/>
  <c r="E13" i="15"/>
  <c r="F12" i="15"/>
  <c r="E12" i="15"/>
  <c r="E13" i="13"/>
  <c r="E12" i="13"/>
  <c r="F13" i="13"/>
  <c r="F12" i="13"/>
  <c r="F13" i="12"/>
  <c r="F12" i="12"/>
  <c r="F13" i="11" l="1"/>
  <c r="F12" i="11"/>
  <c r="F13" i="10"/>
  <c r="F12" i="10"/>
  <c r="F13" i="21"/>
  <c r="F12" i="21"/>
  <c r="F13" i="22"/>
  <c r="F12" i="22"/>
  <c r="F13" i="8"/>
  <c r="F12" i="8"/>
  <c r="F13" i="28"/>
  <c r="F12" i="28"/>
  <c r="F25" i="29"/>
  <c r="F13" i="29"/>
  <c r="F12" i="29"/>
  <c r="F12" i="7"/>
  <c r="F30" i="6"/>
  <c r="F63" i="6"/>
</calcChain>
</file>

<file path=xl/sharedStrings.xml><?xml version="1.0" encoding="utf-8"?>
<sst xmlns="http://schemas.openxmlformats.org/spreadsheetml/2006/main" count="2474" uniqueCount="638">
  <si>
    <t>Các học phần bắt buộc</t>
  </si>
  <si>
    <t>KIẾN THỨC GIÁO DỤC ĐẠI CƯƠNG</t>
  </si>
  <si>
    <t xml:space="preserve">1.1. </t>
  </si>
  <si>
    <t>1.2.</t>
  </si>
  <si>
    <t>Các học phần tự chọn</t>
  </si>
  <si>
    <t>Chọn 2 TC trong các HP sau:</t>
  </si>
  <si>
    <t>KIẾN THỨC GIÁO DỤC CHUYÊN NGHIỆP</t>
  </si>
  <si>
    <t>Kiến thức cơ sở ngành</t>
  </si>
  <si>
    <t>2.1.1.</t>
  </si>
  <si>
    <t>2.1.</t>
  </si>
  <si>
    <t xml:space="preserve">2.1.2. </t>
  </si>
  <si>
    <t>Chọn 5 TC trong các HP sau:</t>
  </si>
  <si>
    <t>2.2.</t>
  </si>
  <si>
    <t>Kiến thức ngành (bao gồm chuyên ngành)</t>
  </si>
  <si>
    <t>2.2.1.</t>
  </si>
  <si>
    <t>2.2.2.</t>
  </si>
  <si>
    <t>Chọn 6 TC trong các HP sau:</t>
  </si>
  <si>
    <t>2.3.</t>
  </si>
  <si>
    <t xml:space="preserve">Kiến thức bổ trợ </t>
  </si>
  <si>
    <t>2.3.1.</t>
  </si>
  <si>
    <t>2.3.2.</t>
  </si>
  <si>
    <t>Chọn 3 TC trong các HP sau:</t>
  </si>
  <si>
    <t xml:space="preserve">Thực tập nghề nghiệp và làm tốt nghiệp khóa học </t>
  </si>
  <si>
    <t>CHUYÊN NGÀNH: QUẢN TRỊ KINH DOANH</t>
  </si>
  <si>
    <t>Tiếng Anh 1</t>
  </si>
  <si>
    <t>Tiếng Anh 2</t>
  </si>
  <si>
    <t>Tiếng Anh 3</t>
  </si>
  <si>
    <t>Toán cao cấp 1</t>
  </si>
  <si>
    <t>Toán cao cấp 2</t>
  </si>
  <si>
    <t xml:space="preserve">Lý thuyết xác suất và thống kê toán </t>
  </si>
  <si>
    <t>Phương pháp NCKH</t>
  </si>
  <si>
    <t>Tư tưởng Hồ Chí Minh</t>
  </si>
  <si>
    <t xml:space="preserve">Pháp luật đại cương </t>
  </si>
  <si>
    <t>Lịch sử các học thuyết kinh tế</t>
  </si>
  <si>
    <t>Xã hội học đại cương</t>
  </si>
  <si>
    <t>Cơ sở văn hóa Việt Nam</t>
  </si>
  <si>
    <t>Quản trị học</t>
  </si>
  <si>
    <t xml:space="preserve">Marketing căn bản </t>
  </si>
  <si>
    <t xml:space="preserve">Nguyên lý kế toán  </t>
  </si>
  <si>
    <t xml:space="preserve">Kinh tế lượng </t>
  </si>
  <si>
    <t xml:space="preserve">Nguyên lý thống kê </t>
  </si>
  <si>
    <t>Nhập môn Tài chính tiền tệ</t>
  </si>
  <si>
    <t>Hành vi tổ chức</t>
  </si>
  <si>
    <t>Tâm lý quản trị kinh doanh</t>
  </si>
  <si>
    <t xml:space="preserve">Quản trị hành chính văn phòng </t>
  </si>
  <si>
    <t>Kinh tế doanh nghiệp</t>
  </si>
  <si>
    <t>Kinh tế thương mại 1</t>
  </si>
  <si>
    <t>Quản trị nhân lực căn bản</t>
  </si>
  <si>
    <t>Quản trị sản xuất</t>
  </si>
  <si>
    <t>Quản trị bán hàng</t>
  </si>
  <si>
    <t>Quản trị dự án</t>
  </si>
  <si>
    <t>Quản trị Marketing 1</t>
  </si>
  <si>
    <t>Chiến lược kinh doanh quốc tế</t>
  </si>
  <si>
    <t>Quản trị rủi ro</t>
  </si>
  <si>
    <t xml:space="preserve">Quản trị nhóm làm việc </t>
  </si>
  <si>
    <t>Văn hóa kinh doanh</t>
  </si>
  <si>
    <t xml:space="preserve">Quản trị chiến lược </t>
  </si>
  <si>
    <t xml:space="preserve">Quản trị công ty </t>
  </si>
  <si>
    <t>Quản trị chất lượng</t>
  </si>
  <si>
    <t>Quản trị logicstic kinh doanh</t>
  </si>
  <si>
    <t>Quản trị dịch vụ</t>
  </si>
  <si>
    <t xml:space="preserve">Thương mại điện tử căn bản </t>
  </si>
  <si>
    <t>Quản trị công nghệ</t>
  </si>
  <si>
    <t>Khởi sự kinh doanh</t>
  </si>
  <si>
    <t>Quản trị tác nghiệp thương mại quốc tế</t>
  </si>
  <si>
    <t>Luật Kinh tế 1</t>
  </si>
  <si>
    <t xml:space="preserve">Thị trường chứng khoán </t>
  </si>
  <si>
    <t>Kiểm toán căn bản</t>
  </si>
  <si>
    <t>Kế toán quản trị</t>
  </si>
  <si>
    <t>CHƯƠNG TRÌNH ĐÀO TẠO NGÀNH QUẢN TRỊ KINH DOANH</t>
  </si>
  <si>
    <t>HỆ ĐÀO TẠO: ĐẠI HỌC CHÍNH QUY</t>
  </si>
  <si>
    <t>(Ban hành kèm theo Quyết định số …../QĐ-ĐHTM ngày…. tháng 2 năm 2017)</t>
  </si>
  <si>
    <t>1.3.</t>
  </si>
  <si>
    <t>Giáo dục thể chất và giáo dục quốc phòng</t>
  </si>
  <si>
    <t xml:space="preserve">Giáo dục thể chất </t>
  </si>
  <si>
    <t>Giáo dục quốc phòng</t>
  </si>
  <si>
    <t xml:space="preserve">                                                                  HIỆU TRƯỞNG</t>
  </si>
  <si>
    <t xml:space="preserve">                                                                GS,TS. Đinh Văn Sơn</t>
  </si>
  <si>
    <t>CHƯƠNG TRÌNH ĐÀO TẠO NGÀNH QUẢN TRỊ KHÁCH SẠN</t>
  </si>
  <si>
    <t>CHUYÊN NGÀNH: QUẢN TRỊ KHÁCH SẠN</t>
  </si>
  <si>
    <t>Lý thuyết xác suất và thống kê toán</t>
  </si>
  <si>
    <t>Phương pháp nghiên cứu khoa học</t>
  </si>
  <si>
    <t>Kinh tế môi trường</t>
  </si>
  <si>
    <t xml:space="preserve">Kinh tế vi mô 1 </t>
  </si>
  <si>
    <t>Kinh tế vĩ mô 1</t>
  </si>
  <si>
    <t>Marketing căn bản</t>
  </si>
  <si>
    <t>Nguyên lý kế toán</t>
  </si>
  <si>
    <t xml:space="preserve">Quản trị học </t>
  </si>
  <si>
    <t>Thương mại điện tử căn bản</t>
  </si>
  <si>
    <t>Nhập môn Tài chính-Tiền tệ</t>
  </si>
  <si>
    <t>An toàn - vệ sinh lao động</t>
  </si>
  <si>
    <t>Tổng quan khách sạn</t>
  </si>
  <si>
    <t>Hệ thống thông tin quản lý</t>
  </si>
  <si>
    <t>Marketing du lịch</t>
  </si>
  <si>
    <t>Kinh tế du lịch</t>
  </si>
  <si>
    <t>Quản trị lễ tân khách sạn</t>
  </si>
  <si>
    <t>Quản trị buồng khách sạn</t>
  </si>
  <si>
    <t>Quản trị thực phẩm và đồ uống</t>
  </si>
  <si>
    <t>Quản trị trang thiết bị khách sạn</t>
  </si>
  <si>
    <t>Quản trị nhà hàng và quầy bar</t>
  </si>
  <si>
    <t>Quản trị khu nghỉ dưỡng</t>
  </si>
  <si>
    <t>Thực hành nghề</t>
  </si>
  <si>
    <t>Quản trị tác nghiệp doanh nghiệp lữ hành</t>
  </si>
  <si>
    <t>Quản trị chiến lược</t>
  </si>
  <si>
    <t>Thị trường chứng khoán</t>
  </si>
  <si>
    <t xml:space="preserve">Kiểm toán căn bản </t>
  </si>
  <si>
    <t>CHƯƠNG TRÌNH ĐÀO TẠO NGÀNH QUẢN TRỊ DỊCH VỤ DU LỊCH &amp; LỮ HÀNH</t>
  </si>
  <si>
    <t>CHUYÊN NGÀNH: QUẢN TRỊ DỊCH VỤ DU LỊCH &amp; LỮ HÀNH</t>
  </si>
  <si>
    <t>Nguyên lý quản lý kinh tế</t>
  </si>
  <si>
    <t>An toàn – vệ sinh lao động</t>
  </si>
  <si>
    <t>Thanh toán quốc tế và tài trợ xuất nhập khẩu</t>
  </si>
  <si>
    <t>CHƯƠNG TRÌNH ĐÀO TẠO NGÀNH MARKETING</t>
  </si>
  <si>
    <t>CHUYÊN NGÀNH: MARKETING THƯƠNG MẠI</t>
  </si>
  <si>
    <t>Kinh tế vi mô 1</t>
  </si>
  <si>
    <t>Các phương pháp toán kinh tế</t>
  </si>
  <si>
    <t>Quản tri tri thức</t>
  </si>
  <si>
    <t xml:space="preserve">Kinh tế doanh nghiệp </t>
  </si>
  <si>
    <t>Nghiên cứu marketing</t>
  </si>
  <si>
    <t>Truyền thông marketing</t>
  </si>
  <si>
    <t>Quản trị marketing 1</t>
  </si>
  <si>
    <t>Quản trị marketing 2</t>
  </si>
  <si>
    <t>Quản trị Logistics kinh doanh</t>
  </si>
  <si>
    <t>Marketing B2B</t>
  </si>
  <si>
    <t>Marketing quốc tế</t>
  </si>
  <si>
    <t>Marketing thương mại</t>
  </si>
  <si>
    <t>Marketing ngân hàng</t>
  </si>
  <si>
    <t>Marketing thương mại điện tử</t>
  </si>
  <si>
    <t>Quản trị PR</t>
  </si>
  <si>
    <t>Chiến lược thương hiệu</t>
  </si>
  <si>
    <t>Định giá và chuyển nhượng thương hiệu</t>
  </si>
  <si>
    <t>Quản trị chuỗi cung ứng</t>
  </si>
  <si>
    <t>Quản trị thương hiệu 1</t>
  </si>
  <si>
    <t xml:space="preserve">Quản trị chiến lược toàn cầu </t>
  </si>
  <si>
    <t xml:space="preserve">Nguyên lý kế toán </t>
  </si>
  <si>
    <t xml:space="preserve">Quản trị công nghệ </t>
  </si>
  <si>
    <t xml:space="preserve">Nhập môn Tài chính - Tiền tệ </t>
  </si>
  <si>
    <t>Tổng luận thương phẩm học</t>
  </si>
  <si>
    <t>Quản trị thương hiệu điện tử</t>
  </si>
  <si>
    <t xml:space="preserve">Quản trị chất lượng </t>
  </si>
  <si>
    <t xml:space="preserve">Quản trị chuỗi cung ứng </t>
  </si>
  <si>
    <t>Quản trị thương hiệu 2</t>
  </si>
  <si>
    <t>Tổng quan hoạt động thương mại về sở hữu trí tuệ</t>
  </si>
  <si>
    <t xml:space="preserve">Quản trị sản xuất </t>
  </si>
  <si>
    <t>Quản trị tri thức</t>
  </si>
  <si>
    <t>Quản trị kênh phân phối</t>
  </si>
  <si>
    <t>Quản trị logistics kinh doanh</t>
  </si>
  <si>
    <t>Quản trị chiến lược toàn cầu</t>
  </si>
  <si>
    <t>Quản trị đa văn hóa</t>
  </si>
  <si>
    <t>Kinh tế thương mại 2</t>
  </si>
  <si>
    <t>CHƯƠNG TRÌNH ĐÀO TẠO NGÀNH KẾ TOÁN</t>
  </si>
  <si>
    <t>CHUYÊN NGÀNH: KẾ TOÁN DOANH NGHIỆP</t>
  </si>
  <si>
    <t>Nhập môn Tài chính - Tiền tệ</t>
  </si>
  <si>
    <t>Nguyên lý thống kê</t>
  </si>
  <si>
    <t>Luật kinh tế  1</t>
  </si>
  <si>
    <t>Tài chính công</t>
  </si>
  <si>
    <t xml:space="preserve">Quản trị rủi ro </t>
  </si>
  <si>
    <t xml:space="preserve">Tổ chức công tác kế toán  </t>
  </si>
  <si>
    <t>Kế toán tài chính 1</t>
  </si>
  <si>
    <t>Kế toán tài chính 2</t>
  </si>
  <si>
    <t>Kế toán tài chính 3</t>
  </si>
  <si>
    <t>Kế toán quốc tế</t>
  </si>
  <si>
    <t>Kế toán hành chính sự nghiệp</t>
  </si>
  <si>
    <t>Phân tích kinh tế doanh nghiệp</t>
  </si>
  <si>
    <t>Thực hành kế toán máy</t>
  </si>
  <si>
    <t xml:space="preserve">Kế toán thuế trong doanh nghiệp </t>
  </si>
  <si>
    <t>Hệ thống thông tin kế toán</t>
  </si>
  <si>
    <t xml:space="preserve">Kiểm toán báo cáo tài chính  </t>
  </si>
  <si>
    <t>Kiểm toán nội bộ</t>
  </si>
  <si>
    <t xml:space="preserve">Kế toán ngân hàng thương mại </t>
  </si>
  <si>
    <t xml:space="preserve">Thống kê kinh doanh   </t>
  </si>
  <si>
    <t>Tài chính quốc tế</t>
  </si>
  <si>
    <t>Bảo hiểm</t>
  </si>
  <si>
    <t xml:space="preserve">Kiểm toán nội bộ </t>
  </si>
  <si>
    <t xml:space="preserve">Thống kê kinh doanh </t>
  </si>
  <si>
    <t>Định giá tài sản</t>
  </si>
  <si>
    <t>CHƯƠNG TRÌNH ĐÀO TẠO NGÀNH KINH DOANH QUỐC TẾ</t>
  </si>
  <si>
    <t>CHUYÊN NGÀNH: THƯƠNG MẠI QUỐC TẾ</t>
  </si>
  <si>
    <t xml:space="preserve">Tiếng anh 1 </t>
  </si>
  <si>
    <t xml:space="preserve">Tiếng anh 2 </t>
  </si>
  <si>
    <t xml:space="preserve">Tiếng anh 3 </t>
  </si>
  <si>
    <t>Lý thuyết xác xuất và thống kê toán</t>
  </si>
  <si>
    <t xml:space="preserve">Kinh tế môi trường </t>
  </si>
  <si>
    <t>Kinh doanh quốc tế</t>
  </si>
  <si>
    <t>Kinh tế quốc tế 1</t>
  </si>
  <si>
    <t>Luật thương mại quốc tế</t>
  </si>
  <si>
    <t>Kinh tế lượng</t>
  </si>
  <si>
    <t>Kinh tế lao động</t>
  </si>
  <si>
    <t>Quản trị nhân lực quốc tế</t>
  </si>
  <si>
    <t>Chính sách kinh tế quốc tế</t>
  </si>
  <si>
    <t>Quảng cáo và xúc tiến TMQT</t>
  </si>
  <si>
    <t>Nghiệp vụ hải quan</t>
  </si>
  <si>
    <t>Quản trị giao nhận và vận chuyển hàng hóa quốc tế</t>
  </si>
  <si>
    <t xml:space="preserve">Đàm phán thương mại quốc tế </t>
  </si>
  <si>
    <t>Kinh tế quốc tế 2</t>
  </si>
  <si>
    <t>Đầu tư quốc tế</t>
  </si>
  <si>
    <t xml:space="preserve">Quản trị dịch vụ </t>
  </si>
  <si>
    <t>Hội nhập kinh tế quốc tế</t>
  </si>
  <si>
    <t>CHƯƠNG TRÌNH ĐÀO TẠO NGÀNH KINH TẾ</t>
  </si>
  <si>
    <t>CHUYÊN NGÀNH: QUẢN LÝ KINH TẾ</t>
  </si>
  <si>
    <t>Pháp luật đại cương</t>
  </si>
  <si>
    <t xml:space="preserve">Lý thuyết xác suất và Thống kê toán </t>
  </si>
  <si>
    <t xml:space="preserve">Phương pháp nghiên cứu khoa học </t>
  </si>
  <si>
    <t>Cơ sở văn hoá Việt Nam</t>
  </si>
  <si>
    <t xml:space="preserve">Lịch sử  các học thuyết kinh tế </t>
  </si>
  <si>
    <t>Lịch sử kinh tế Việt Nam</t>
  </si>
  <si>
    <t xml:space="preserve">Kinh tế vĩ mô 1 </t>
  </si>
  <si>
    <t xml:space="preserve">Nguyên lý thống kê  </t>
  </si>
  <si>
    <t xml:space="preserve">Nguyên lý quản lý kinh tế </t>
  </si>
  <si>
    <t>Nhập môn Tài chính – Tiền tệ</t>
  </si>
  <si>
    <t>Luật đầu tư</t>
  </si>
  <si>
    <t xml:space="preserve">Kinh tế vi mô 2 </t>
  </si>
  <si>
    <t xml:space="preserve">Kinh tế vĩ mô 2 </t>
  </si>
  <si>
    <t>Kinh tế công cộng</t>
  </si>
  <si>
    <t>Kinh tế phát triển</t>
  </si>
  <si>
    <t>Kinh tế học quản lý</t>
  </si>
  <si>
    <t xml:space="preserve">Kinh tế thương mại 1 </t>
  </si>
  <si>
    <t xml:space="preserve">Kinh tế thương mại 2 </t>
  </si>
  <si>
    <t>Kinh tế đầu tư</t>
  </si>
  <si>
    <t xml:space="preserve">Chính sách kinh tế - xã hội </t>
  </si>
  <si>
    <t xml:space="preserve">Quản lý nhà nước về tài nguyên và môi trường </t>
  </si>
  <si>
    <t>Quản lý nhà nước về thương mại</t>
  </si>
  <si>
    <t xml:space="preserve">Luật kinh tế 1 </t>
  </si>
  <si>
    <t xml:space="preserve">Luật kinh tế 2 </t>
  </si>
  <si>
    <t>Hệ thống thống tin quản lý</t>
  </si>
  <si>
    <t>CHƯƠNG TRÌNH ĐÀO TẠO NGÀNH LUẬT KINH TẾ</t>
  </si>
  <si>
    <t>CHUYÊN NGÀNH: LUẬT KINH TẾ</t>
  </si>
  <si>
    <t>Lịch sử nhà nước và pháp luật</t>
  </si>
  <si>
    <t>Lý luận chung về nhà nước và pháp luật</t>
  </si>
  <si>
    <t xml:space="preserve">Xây dựng văn bản pháp luật </t>
  </si>
  <si>
    <t>Luật dân sự 1</t>
  </si>
  <si>
    <t>Luật hiến pháp</t>
  </si>
  <si>
    <t>Luật hành chính</t>
  </si>
  <si>
    <t>Công pháp quốc tế</t>
  </si>
  <si>
    <t>Tư pháp quốc tế</t>
  </si>
  <si>
    <t>Logic học</t>
  </si>
  <si>
    <t>Luật so sánh</t>
  </si>
  <si>
    <t>Luật dân sự 2</t>
  </si>
  <si>
    <t>Pháp luật lao động và an sinh xã hội</t>
  </si>
  <si>
    <t>Pháp luật tài chính và ngân hàng</t>
  </si>
  <si>
    <t>Pháp luật môi trường – đất đai</t>
  </si>
  <si>
    <t>Luật kinh doanh bảo hiểm</t>
  </si>
  <si>
    <t>Luật cạnh tranh và bảo vệ người tiêu dùng</t>
  </si>
  <si>
    <t>Luật thương mại điện tử</t>
  </si>
  <si>
    <t>Luật sở hữu trí tuệ</t>
  </si>
  <si>
    <t>Luật tố tụng dân sự</t>
  </si>
  <si>
    <t>Pháp luật hợp đồng</t>
  </si>
  <si>
    <t>Luật hình sự</t>
  </si>
  <si>
    <t>Luật chứng khoán</t>
  </si>
  <si>
    <t>Pháp luật xuất nhập khẩu</t>
  </si>
  <si>
    <t>Quản lý nhà nước về tài nguyên và môi trường</t>
  </si>
  <si>
    <t>CHƯƠNG TRÌNH ĐÀO TẠO NGÀNH TÀI CHÍNH - NGÂN HÀNG</t>
  </si>
  <si>
    <t>CHUYÊN NGÀNH: TÀI CHÍNH - NGÂN HÀNG THƯƠNG MẠI</t>
  </si>
  <si>
    <t xml:space="preserve">Nhập môn Tài chính tiền tệ </t>
  </si>
  <si>
    <t>Luật kinh tế 2</t>
  </si>
  <si>
    <t xml:space="preserve">Kinh tế phát triển </t>
  </si>
  <si>
    <t xml:space="preserve">Tài chính quốc tế </t>
  </si>
  <si>
    <t xml:space="preserve">Quản trị Ngân hàng thương mại 1 </t>
  </si>
  <si>
    <t xml:space="preserve">Quản trị Ngân hàng thương mại 2 </t>
  </si>
  <si>
    <t xml:space="preserve">Kinh doanh chứng khoán </t>
  </si>
  <si>
    <t xml:space="preserve">Quản trị các tổ chức tài chính phi ngân hàng </t>
  </si>
  <si>
    <t>Thuế</t>
  </si>
  <si>
    <t xml:space="preserve">Tài chính công </t>
  </si>
  <si>
    <t xml:space="preserve">Tài chính vi mô </t>
  </si>
  <si>
    <t xml:space="preserve">Thanh toán quốc tế và tài trợ xuất nhập khẩu </t>
  </si>
  <si>
    <t xml:space="preserve">Quản trị tài chính công ty đa quốc gia </t>
  </si>
  <si>
    <t xml:space="preserve">Thị trường ngoại hối </t>
  </si>
  <si>
    <t xml:space="preserve">Hệ thống thông tin quản lý </t>
  </si>
  <si>
    <t xml:space="preserve">Thanh toán điện tử </t>
  </si>
  <si>
    <t>CHƯƠNG TRÌNH ĐÀO TẠO NGÀNH THƯƠNG MẠI ĐIỆN TỬ</t>
  </si>
  <si>
    <t>CHUYÊN NGÀNH: QUẢN TRỊ THƯƠNG MẠI ĐIỆN TỬ</t>
  </si>
  <si>
    <t>Cơ sở lập trình</t>
  </si>
  <si>
    <t>Cơ sở dữ liệu</t>
  </si>
  <si>
    <t>Mạng máy tính và truyền thông</t>
  </si>
  <si>
    <t xml:space="preserve">Thiết kế và triển khai website </t>
  </si>
  <si>
    <t xml:space="preserve">An toàn và bảo mật thông tin </t>
  </si>
  <si>
    <t>Quản trị TMĐT 1</t>
  </si>
  <si>
    <t xml:space="preserve">Quản trị TMĐT 2 </t>
  </si>
  <si>
    <t>Marketing TMĐT</t>
  </si>
  <si>
    <t>Phát triển hệ thống TMĐT</t>
  </si>
  <si>
    <t xml:space="preserve">Thương mại di động </t>
  </si>
  <si>
    <t>Chính phủ điện tử</t>
  </si>
  <si>
    <t>Thực hành khai thác dữ liệu trên mạng Internet</t>
  </si>
  <si>
    <t>Quản trị tác nghiệp TMQT</t>
  </si>
  <si>
    <t>Các phần mềm ứng dụng trong doanh nghiệp</t>
  </si>
  <si>
    <t>Nhập môn tài chính tiền tệ</t>
  </si>
  <si>
    <t>CHƯƠNG TRÌNH ĐÀO TẠO NGÀNH HỆ THỐNG THÔNG TIN QUẢN LÝ</t>
  </si>
  <si>
    <t xml:space="preserve">Cơ sở toán học cho tin học </t>
  </si>
  <si>
    <t xml:space="preserve">Cơ sở lập trình </t>
  </si>
  <si>
    <t xml:space="preserve">Lập trình hướng đối tượng </t>
  </si>
  <si>
    <t xml:space="preserve">Các phương pháp và mô hình phân tích, dự báo kinh tế, xã hội </t>
  </si>
  <si>
    <t xml:space="preserve">Cấu trúc dữ liệu và giải thuật </t>
  </si>
  <si>
    <t xml:space="preserve">Mạng máy tính và truyền thông </t>
  </si>
  <si>
    <t xml:space="preserve">Cơ sở dữ liệu </t>
  </si>
  <si>
    <t xml:space="preserve">Phân tích và thiết kế hệ thống thông tin </t>
  </si>
  <si>
    <t>Quản trị hệ thống thông tin doanh nghiệp</t>
  </si>
  <si>
    <t xml:space="preserve">Quản trị cơ sở dữ liệu </t>
  </si>
  <si>
    <t xml:space="preserve">Khai phá dữ liệu trong kinh doanh </t>
  </si>
  <si>
    <t xml:space="preserve">Phát triển hệ thống thông tin kinh tế </t>
  </si>
  <si>
    <t>Kỹ thuật sử dụng SQL Server</t>
  </si>
  <si>
    <t>CHƯƠNG TRÌNH ĐÀO TẠO NGÀNH QUẢN TRỊ NHÂN LỰC</t>
  </si>
  <si>
    <t>CHUYÊN NGÀNH: QUẢN TRỊ NHÂN LỰC DOANH NGHIỆP</t>
  </si>
  <si>
    <t>Kinh tế nguồn nhân lực căn bản</t>
  </si>
  <si>
    <t xml:space="preserve">Quản trị nhân lực căn bản </t>
  </si>
  <si>
    <t>Tâm lý học lao động</t>
  </si>
  <si>
    <t>Lao động và việc làm</t>
  </si>
  <si>
    <t>Quản lý nguồn nhân lực xã hội</t>
  </si>
  <si>
    <t>Luật lao động</t>
  </si>
  <si>
    <t>Quan hệ lao động</t>
  </si>
  <si>
    <t>Tổ chức và định mức lao động</t>
  </si>
  <si>
    <t>Hoạch định nguồn nhân lực</t>
  </si>
  <si>
    <t>Tuyển dụng nhân lực</t>
  </si>
  <si>
    <t>Đánh giá thực hiện công việc</t>
  </si>
  <si>
    <t>Đào tạo và phát triển nhân lực</t>
  </si>
  <si>
    <t>Trả công lao động</t>
  </si>
  <si>
    <t>An toàn và vệ sinh lao động</t>
  </si>
  <si>
    <t xml:space="preserve">Quản trị nhân lực công  </t>
  </si>
  <si>
    <t xml:space="preserve">Quản trị nhân lực quốc tế </t>
  </si>
  <si>
    <t>An sinh xã hội</t>
  </si>
  <si>
    <t>CHƯƠNG TRÌNH ĐÀO TẠO NGÀNH NGÔN NGỮ ANH</t>
  </si>
  <si>
    <t>CHUYÊN NGÀNH: TIẾNG ANH THƯƠNG MẠI</t>
  </si>
  <si>
    <t>CHUYÊN NGÀNH: TIẾNG PHÁP THƯƠNG MẠI</t>
  </si>
  <si>
    <t>Tiếng Pháp 1.1</t>
  </si>
  <si>
    <t>Tiếng Pháp 1.2</t>
  </si>
  <si>
    <t>Tiếng Pháp 1.3</t>
  </si>
  <si>
    <t xml:space="preserve">Văn hóa và văn minh Pháp  </t>
  </si>
  <si>
    <t>Tiếng Pháp 1.4</t>
  </si>
  <si>
    <t xml:space="preserve">Ngữ pháp tiếng Pháp </t>
  </si>
  <si>
    <t>Ngữ âm – Âm vị học tiếng Pháp</t>
  </si>
  <si>
    <t xml:space="preserve">Quản trị học  </t>
  </si>
  <si>
    <t>Tiếng Pháp thương mại 1.1</t>
  </si>
  <si>
    <t>Tiếng Pháp thương mại 1.2</t>
  </si>
  <si>
    <t>Tiếng Pháp thương mại 1.3</t>
  </si>
  <si>
    <t>Tiếng Pháp thương mại 1.4</t>
  </si>
  <si>
    <t>Tiếng Pháp thương mại 1.5</t>
  </si>
  <si>
    <t>Tiếng Pháp thương mại 1.6</t>
  </si>
  <si>
    <t>Tiếng Pháp thương mại 1.7</t>
  </si>
  <si>
    <t>Tiếng Pháp thương mại 1.8</t>
  </si>
  <si>
    <t>Quản trị dự án *</t>
  </si>
  <si>
    <t>Quản trị bán hàng *</t>
  </si>
  <si>
    <t>Luật kinh tế *</t>
  </si>
  <si>
    <t>Biên dịch và phiên dịch tiếng Pháp</t>
  </si>
  <si>
    <t>Quản trị nhóm làm việc</t>
  </si>
  <si>
    <t xml:space="preserve">Marketing thương mại </t>
  </si>
  <si>
    <t>Kế toán quản trị *</t>
  </si>
  <si>
    <t xml:space="preserve">Ghi chú:  Các học phần đánh dấu * là các học phần giảng dạy bằng tiếng Pháp. </t>
  </si>
  <si>
    <t xml:space="preserve">Chiến lược kinh doanh quốc tế </t>
  </si>
  <si>
    <t>CHUYÊN NGÀNH: TIẾNG TRUNG THƯƠNG MẠI</t>
  </si>
  <si>
    <t>Tiếng Trung 1.1</t>
  </si>
  <si>
    <t>Tiếng Trung 1.2</t>
  </si>
  <si>
    <t>Tiếng Trung 1.3</t>
  </si>
  <si>
    <t>Ngữ pháp học tiếng Trung Quốc</t>
  </si>
  <si>
    <t>Tiếng Trung 1.4</t>
  </si>
  <si>
    <t>Ngữ âm văn tự tiếng Trung Quốc</t>
  </si>
  <si>
    <t>Tiếng Trung thương mại 1.1</t>
  </si>
  <si>
    <t>Tiếng Trung thương mại 1.2</t>
  </si>
  <si>
    <t>Tiếng Trung thương mại 1.3</t>
  </si>
  <si>
    <t>Tiếng Trung thương mại 1.4</t>
  </si>
  <si>
    <t>Tiếng Trung thương mại 1.5</t>
  </si>
  <si>
    <t>Tiếng Trung thương mại 1.6</t>
  </si>
  <si>
    <t>Tiếng Trung thương mại 1.7</t>
  </si>
  <si>
    <t>Tiếng Trung thương mại 1.8</t>
  </si>
  <si>
    <t xml:space="preserve">Quản trị dự án </t>
  </si>
  <si>
    <t xml:space="preserve">Biên dịch và phiên dịch tiếng Trung </t>
  </si>
  <si>
    <t>Luật kinh tế 1</t>
  </si>
  <si>
    <t xml:space="preserve">Ghi chú:  Các học phần đánh dấu * là các học phần giảng dạy bằng tiếng Trung. </t>
  </si>
  <si>
    <t>Kinh tế thương mại 2 *</t>
  </si>
  <si>
    <t>Tiếng Việt</t>
  </si>
  <si>
    <t>Giao thoa văn hóa</t>
  </si>
  <si>
    <t>Kỹ năng Nghe</t>
  </si>
  <si>
    <t>Kỹ năng Nói</t>
  </si>
  <si>
    <t>Kỹ năng Đọc</t>
  </si>
  <si>
    <t>Kỹ năng Viết</t>
  </si>
  <si>
    <t>Ngữ dụng học</t>
  </si>
  <si>
    <t>Ngữ âm – âm vị học</t>
  </si>
  <si>
    <t>Ngữ nghĩa học</t>
  </si>
  <si>
    <t>Ngữ pháp tiếng Anh</t>
  </si>
  <si>
    <t>Lý thuyết dịch</t>
  </si>
  <si>
    <t>Dẫn luận ngôn ngữ</t>
  </si>
  <si>
    <t>Ngôn ngữ học đối chiếu</t>
  </si>
  <si>
    <t>Nguyên lý giao tiếp tiếng Anh thương mại</t>
  </si>
  <si>
    <t>Văn học Anh – Mỹ</t>
  </si>
  <si>
    <t xml:space="preserve">                                               - Tiếng Anh Thương mại 1.2</t>
  </si>
  <si>
    <t xml:space="preserve">                                               - Tiếng Anh Thương mại 1.3</t>
  </si>
  <si>
    <t xml:space="preserve">                                               - Tiếng Anh Thương mại 1.4</t>
  </si>
  <si>
    <t xml:space="preserve">                                               - Tiếng Anh Thương mại 2.2</t>
  </si>
  <si>
    <t xml:space="preserve">                                               - Tiếng Anh Thương mại 2.3</t>
  </si>
  <si>
    <t xml:space="preserve">                                               - Tiếng Anh Thương mại 2.4</t>
  </si>
  <si>
    <t>Biên dịch nâng cao</t>
  </si>
  <si>
    <t>Phiên dịch nâng cao</t>
  </si>
  <si>
    <t xml:space="preserve">Văn hóa Anh </t>
  </si>
  <si>
    <t>Thư tín thương mại</t>
  </si>
  <si>
    <t>Authentic English</t>
  </si>
  <si>
    <t>Tiếng Anh Thương mại 1:     - Tiếng Anh Thương mại 1.1</t>
  </si>
  <si>
    <t>Tiếng Anh Thương mại 2:     - Tiếng Anh Thương mại 2.1</t>
  </si>
  <si>
    <t>Văn hóa Mỹ</t>
  </si>
  <si>
    <t xml:space="preserve">Văn hóa kinh doanh </t>
  </si>
  <si>
    <t>Thực hành khai thác dữ liệu trên mạng internet</t>
  </si>
  <si>
    <t xml:space="preserve">Quản trị thời gian </t>
  </si>
  <si>
    <t>CHƯƠNG TRÌNH ĐÀO TẠO NGÀNH KINH TẾ QUỐC TẾ</t>
  </si>
  <si>
    <t>CHUYÊN NGÀNH: KINH TẾ QUỐC TẾ</t>
  </si>
  <si>
    <t>CHUYÊN NGÀNH: QUẢN TRỊ THƯƠNG HIỆU</t>
  </si>
  <si>
    <t xml:space="preserve">Tiếng Anh 1 </t>
  </si>
  <si>
    <t xml:space="preserve">Tiếng Anh 2 </t>
  </si>
  <si>
    <t xml:space="preserve">Tiếng Anh 3 </t>
  </si>
  <si>
    <t xml:space="preserve">Quản lý nhà nước về thương mại </t>
  </si>
  <si>
    <t>Kinh tế vĩ mô 2</t>
  </si>
  <si>
    <t>Kinh tế khu vực và ASEAN</t>
  </si>
  <si>
    <t xml:space="preserve">Quản trị tác nghiệp thương mại quốc tế </t>
  </si>
  <si>
    <t>Kinh tế hải quan</t>
  </si>
  <si>
    <t xml:space="preserve">Quản trị giao nhận và vận chuyển hàng hóa quốc tế </t>
  </si>
  <si>
    <t>Quản lý môi trường trong thương mại quốc tế</t>
  </si>
  <si>
    <t>Quảng cáo và xúc tiến thương mại quốc tế</t>
  </si>
  <si>
    <t>Tổng số TC tích lũy tối thiểu toàn khóa học: 131 TC; trong đó: 120 TC học tập và tốt nghiệp.</t>
  </si>
  <si>
    <t xml:space="preserve">Lịch sử kinh tế Việt Nam  </t>
  </si>
  <si>
    <r>
      <t xml:space="preserve">      </t>
    </r>
    <r>
      <rPr>
        <b/>
        <sz val="11"/>
        <rFont val="Times New Roman"/>
        <family val="1"/>
      </rPr>
      <t>BỘ GIÁO DỤC VÀ ĐÀO TẠO</t>
    </r>
    <r>
      <rPr>
        <sz val="11"/>
        <rFont val="Times New Roman"/>
        <family val="1"/>
      </rPr>
      <t xml:space="preserve">                                 CỘNG HÒA XÃ HỘI CHỦ NGHĨA VIỆT NAM           </t>
    </r>
  </si>
  <si>
    <r>
      <t xml:space="preserve">      </t>
    </r>
    <r>
      <rPr>
        <b/>
        <sz val="11"/>
        <rFont val="Times New Roman"/>
        <family val="1"/>
      </rPr>
      <t>BỘ GIÁO DỤC VÀ ĐÀO TẠO</t>
    </r>
    <r>
      <rPr>
        <sz val="11"/>
        <rFont val="Times New Roman"/>
        <family val="1"/>
      </rPr>
      <t xml:space="preserve">                          CỘNG HÒA XÃ HỘI CHỦ NGHĨA VIỆT NAM           </t>
    </r>
  </si>
  <si>
    <r>
      <t xml:space="preserve">      </t>
    </r>
    <r>
      <rPr>
        <b/>
        <sz val="11"/>
        <rFont val="Times New Roman"/>
        <family val="1"/>
      </rPr>
      <t>BỘ GIÁO DỤC VÀ ĐÀO TẠO</t>
    </r>
    <r>
      <rPr>
        <sz val="11"/>
        <rFont val="Times New Roman"/>
        <family val="1"/>
      </rPr>
      <t xml:space="preserve">                              CỘNG HÒA XÃ HỘI CHỦ NGHĨA VIỆT NAM           </t>
    </r>
  </si>
  <si>
    <t xml:space="preserve">TRƯỜNG ĐẠI HỌC THƯƠNG MẠI                                    ĐỘC LẬP - TỰ DO - HẠNH PHÚC               </t>
  </si>
  <si>
    <r>
      <t xml:space="preserve">      </t>
    </r>
    <r>
      <rPr>
        <b/>
        <sz val="11"/>
        <rFont val="Times New Roman"/>
        <family val="1"/>
      </rPr>
      <t>BỘ GIÁO DỤC VÀ ĐÀO TẠO</t>
    </r>
    <r>
      <rPr>
        <sz val="11"/>
        <rFont val="Times New Roman"/>
        <family val="1"/>
      </rPr>
      <t xml:space="preserve">                                CỘNG HÒA XÃ HỘI CHỦ NGHĨA VIỆT NAM           </t>
    </r>
  </si>
  <si>
    <t xml:space="preserve">TRƯỜNG ĐẠI HỌC THƯƠNG MẠI                                     ĐỘC LẬP - TỰ DO - HẠNH PHÚC               </t>
  </si>
  <si>
    <t xml:space="preserve">                                                          </t>
  </si>
  <si>
    <r>
      <t xml:space="preserve">      </t>
    </r>
    <r>
      <rPr>
        <b/>
        <sz val="11"/>
        <rFont val="Times New Roman"/>
        <family val="1"/>
      </rPr>
      <t>BỘ GIÁO DỤC VÀ ĐÀO TẠO</t>
    </r>
    <r>
      <rPr>
        <sz val="11"/>
        <rFont val="Times New Roman"/>
        <family val="1"/>
      </rPr>
      <t xml:space="preserve">                                   CỘNG HÒA XÃ HỘI CHỦ NGHĨA VIỆT NAM           </t>
    </r>
  </si>
  <si>
    <r>
      <t xml:space="preserve">      </t>
    </r>
    <r>
      <rPr>
        <b/>
        <sz val="11"/>
        <rFont val="Times New Roman"/>
        <family val="1"/>
      </rPr>
      <t>BỘ GIÁO DỤC VÀ ĐÀO TẠO</t>
    </r>
    <r>
      <rPr>
        <sz val="11"/>
        <rFont val="Times New Roman"/>
        <family val="1"/>
      </rPr>
      <t xml:space="preserve">                                  CỘNG HÒA XÃ HỘI CHỦ NGHĨA VIỆT NAM           </t>
    </r>
  </si>
  <si>
    <r>
      <t xml:space="preserve">      </t>
    </r>
    <r>
      <rPr>
        <b/>
        <sz val="11"/>
        <rFont val="Times New Roman"/>
        <family val="1"/>
      </rPr>
      <t>BỘ GIÁO DỤC VÀ ĐÀO TẠO</t>
    </r>
    <r>
      <rPr>
        <sz val="11"/>
        <rFont val="Times New Roman"/>
        <family val="1"/>
      </rPr>
      <t xml:space="preserve">                                    CỘNG HÒA XÃ HỘI CHỦ NGHĨA VIỆT NAM           </t>
    </r>
  </si>
  <si>
    <t xml:space="preserve">TRƯỜNG ĐẠI HỌC THƯƠNG MẠI                                       ĐỘC LẬP - TỰ DO - HẠNH PHÚC               </t>
  </si>
  <si>
    <t xml:space="preserve">TRƯỜNG ĐẠI HỌC THƯƠNG MẠI                                 ĐỘC LẬP - TỰ DO - HẠNH PHÚC               </t>
  </si>
  <si>
    <r>
      <t xml:space="preserve">    </t>
    </r>
    <r>
      <rPr>
        <b/>
        <sz val="11"/>
        <rFont val="Times New Roman"/>
        <family val="1"/>
      </rPr>
      <t>BỘ GIÁO DỤC VÀ ĐÀO TẠO</t>
    </r>
    <r>
      <rPr>
        <sz val="11"/>
        <rFont val="Times New Roman"/>
        <family val="1"/>
      </rPr>
      <t xml:space="preserve">                                    CỘNG HÒA XÃ HỘI CHỦ NGHĨA VIỆT NAM           </t>
    </r>
  </si>
  <si>
    <t xml:space="preserve">TRƯỜNG ĐẠI HỌC THƯƠNG MẠI                              ĐỘC LẬP - TỰ DO - HẠNH PHÚC               </t>
  </si>
  <si>
    <r>
      <t xml:space="preserve">      </t>
    </r>
    <r>
      <rPr>
        <b/>
        <sz val="11"/>
        <rFont val="Times New Roman"/>
        <family val="1"/>
      </rPr>
      <t>BỘ GIÁO DỤC VÀ ĐÀO TẠO</t>
    </r>
    <r>
      <rPr>
        <sz val="11"/>
        <rFont val="Times New Roman"/>
        <family val="1"/>
      </rPr>
      <t xml:space="preserve">                       CỘNG HÒA XÃ HỘI CHỦ NGHĨA VIỆT NAM           </t>
    </r>
  </si>
  <si>
    <t xml:space="preserve">TRƯỜNG ĐẠI HỌC THƯƠNG MẠI                           ĐỘC LẬP - TỰ DO - HẠNH PHÚC               </t>
  </si>
  <si>
    <t xml:space="preserve">TRƯỜNG ĐẠI HỌC THƯƠNG MẠI                               ĐỘC LẬP - TỰ DO - HẠNH PHÚC               </t>
  </si>
  <si>
    <t>Tổng quan du lịch</t>
  </si>
  <si>
    <t>Tài nguyên du lịch</t>
  </si>
  <si>
    <t>Văn hóa du lịch</t>
  </si>
  <si>
    <t>Hướng dẫn du lịch</t>
  </si>
  <si>
    <t>Quản lý điểm đến du lịch</t>
  </si>
  <si>
    <t>Du lịch bền vững</t>
  </si>
  <si>
    <t>Pháp luật thương mại điện tử</t>
  </si>
  <si>
    <t>Quản trị hành chính văn phòng</t>
  </si>
  <si>
    <t>Thực hành quảng cáo điện tử</t>
  </si>
  <si>
    <t xml:space="preserve">Marketing Thương mại điện tử </t>
  </si>
  <si>
    <t>Hệ thống thông tin quản lý *</t>
  </si>
  <si>
    <t>Tiếng Anh giao tiếp căn bản (Giáo viên bản ngữ)</t>
  </si>
  <si>
    <t>Tiếng Anh giao tiếp nâng cao (Giáo viên bản ngữ)</t>
  </si>
  <si>
    <t>Ngữ pháp Tiếng Anh nâng cao</t>
  </si>
  <si>
    <t xml:space="preserve">Hành vi tổ chức </t>
  </si>
  <si>
    <t>CHUYÊN NGÀNH: QUẢN TRỊ HỆ THỐNG THÔNG TIN</t>
  </si>
  <si>
    <t>Văn hóa và nghi thức thương mại Trung Quốc</t>
  </si>
  <si>
    <t>Tin học quản lý</t>
  </si>
  <si>
    <t>44 TC</t>
  </si>
  <si>
    <t>87 TC</t>
  </si>
  <si>
    <t>CHUYÊN NGÀNH: KẾ TOÁN CÔNG</t>
  </si>
  <si>
    <t>Tài chính vi mô</t>
  </si>
  <si>
    <t>Kế toán công 1</t>
  </si>
  <si>
    <t>Kế toán công 2</t>
  </si>
  <si>
    <t>Kế toán công 3</t>
  </si>
  <si>
    <t xml:space="preserve">Kế toán quản trị đơn vị công         </t>
  </si>
  <si>
    <t xml:space="preserve">Kiểm toán căn bản          </t>
  </si>
  <si>
    <t xml:space="preserve">Kiểm toán ngân sách Nhà nước  </t>
  </si>
  <si>
    <t xml:space="preserve">Quản lý ngân sách nhà nước </t>
  </si>
  <si>
    <t>Thực hành kế toán công</t>
  </si>
  <si>
    <t>Chuẩn mực kế toán công quốc tế</t>
  </si>
  <si>
    <t xml:space="preserve">Tổ chức công tác kế toán đơn vị công </t>
  </si>
  <si>
    <t>Kiểm toán nội bộ khu vực công</t>
  </si>
  <si>
    <t>Phân tích kinh tế khu vực công</t>
  </si>
  <si>
    <t xml:space="preserve">Thống kê kinh tế         </t>
  </si>
  <si>
    <t>Quản lý tài chính các tổ chức phi lợi nhuận</t>
  </si>
  <si>
    <t xml:space="preserve">Nghiệp vụ kho bạc nhà nước  </t>
  </si>
  <si>
    <t>CHUYÊN NGÀNH: TÀI CHÍNH CÔNG</t>
  </si>
  <si>
    <t xml:space="preserve">Nhập môn tài chính tiền tệ </t>
  </si>
  <si>
    <t xml:space="preserve">Tài chính quốc tế      </t>
  </si>
  <si>
    <t>Nghiệp vụ Kho bạc nhà nước</t>
  </si>
  <si>
    <t xml:space="preserve">Quản lý Ngân sách Nhà nước </t>
  </si>
  <si>
    <t>Quản lý tài chính dự án đầu tư công</t>
  </si>
  <si>
    <t>Kế toán quản trị đơn vị công</t>
  </si>
  <si>
    <t>Kiểm toán ngân sách Nhà nước</t>
  </si>
  <si>
    <t xml:space="preserve">Quản lý tài sản công </t>
  </si>
  <si>
    <t>Thanh toán điện tử</t>
  </si>
  <si>
    <t>2.4</t>
  </si>
  <si>
    <t>Basic IELTS 1</t>
  </si>
  <si>
    <t>Basic IELTS 2</t>
  </si>
  <si>
    <t>Expanding IELTS 1</t>
  </si>
  <si>
    <t>Expanding IELTS 2</t>
  </si>
  <si>
    <t>Developing IELTS 1</t>
  </si>
  <si>
    <t>Developing IELTS 2</t>
  </si>
  <si>
    <t>Kinh tế học</t>
  </si>
  <si>
    <t xml:space="preserve">Nguyên lý kế toán (Principles of Accounting) </t>
  </si>
  <si>
    <t xml:space="preserve">Kinh doanh và tài chính (Bussiness and Finance - ICAEW) </t>
  </si>
  <si>
    <t>Toán tài chính (Financial mathematics)</t>
  </si>
  <si>
    <t xml:space="preserve">Kế toán tài chính 1 (Financial Accounting 1) </t>
  </si>
  <si>
    <t>Kế toán tài chính 2 (Financial Accounting 2)</t>
  </si>
  <si>
    <t>Kế toán quản trị (Management Accounting)</t>
  </si>
  <si>
    <t>Lý thuyết kiểm toán (Principles of Auditing)</t>
  </si>
  <si>
    <t>Kiểm toán tài chính (Financial Auditing)</t>
  </si>
  <si>
    <t>Kế toán tài chính Việt Nam 1</t>
  </si>
  <si>
    <t>Kế toán tài chính Việt Nam 2</t>
  </si>
  <si>
    <t>Phân tích Báo cáo tài chính</t>
  </si>
  <si>
    <t xml:space="preserve">Thực tập nghề nghiệp (Internship) </t>
  </si>
  <si>
    <t xml:space="preserve">Kế toán thực hành (Practice of Accounting - ICAEW) </t>
  </si>
  <si>
    <t xml:space="preserve">Thực hành kiểm toán (Practice of Auditing  - ICAEW) </t>
  </si>
  <si>
    <t>Thông tin cho quản lý (Management Information - ICAEW)</t>
  </si>
  <si>
    <t xml:space="preserve">Thực tập và làm tốt nghiệp khóa học </t>
  </si>
  <si>
    <t>Kiến thức ngành, chuyên ngành</t>
  </si>
  <si>
    <t>Các học phần tự chọn (chọn 9 TC trong các HP sau):</t>
  </si>
  <si>
    <t>Các học phần tự chọn (Chọn 15 TC trong các HP sau):</t>
  </si>
  <si>
    <t>KHỐI KIẾN THỨC / TÊN HỌC PHẦN</t>
  </si>
  <si>
    <t>Số tín chỉ</t>
  </si>
  <si>
    <t xml:space="preserve">Các học phần tự chọn (Chọn 2 TC trong các HP sau): </t>
  </si>
  <si>
    <t>Tổng</t>
  </si>
  <si>
    <t xml:space="preserve">CHƯƠNG TRÌNH ĐÀO TẠO CHẤT LƯỢNG CAO </t>
  </si>
  <si>
    <t xml:space="preserve">Kinh tế học </t>
  </si>
  <si>
    <t>Tiền tệ, ngân hàng và thị trường tài chính (Money, Banking and Financial Markets)</t>
  </si>
  <si>
    <t>Nguyên lý kế toán (Principles of Accounting)</t>
  </si>
  <si>
    <t xml:space="preserve">Toán tài chính (Financial Mathematics) </t>
  </si>
  <si>
    <t>Các học phần tự chọn (chọn 8 TC trong các HP sau):</t>
  </si>
  <si>
    <t xml:space="preserve">Quản trị ngân hàng thương mại (Commercial Bank Management) </t>
  </si>
  <si>
    <t>Quản trị các tổ chức tài chính phi ngân hàng</t>
  </si>
  <si>
    <t>Quản trị rủi ro trong ngân hàng (Bank Risk Management)</t>
  </si>
  <si>
    <t xml:space="preserve">Thực tập nghề nghiệp  (Internship) </t>
  </si>
  <si>
    <t>Marketing ngân hàng (Bank Marketing)</t>
  </si>
  <si>
    <t>Quản trị tài chính công ty đa quốc gia (Multinational Financial Management)</t>
  </si>
  <si>
    <t xml:space="preserve">Thanh toán quốc tế và tài trợ xuất nhập khẩu (International Payments and Export-Import Financing) </t>
  </si>
  <si>
    <t xml:space="preserve">Sản phẩm và dịch vụ bảo hiểm (Insurance Products and Services) </t>
  </si>
  <si>
    <r>
      <t>Nghiệp vụ ngân hàng và đàm phán (Banking and Negotiation)</t>
    </r>
    <r>
      <rPr>
        <sz val="12"/>
        <color theme="1"/>
        <rFont val="Times New Roman"/>
        <family val="1"/>
      </rPr>
      <t xml:space="preserve"> </t>
    </r>
  </si>
  <si>
    <t>Môi trường kinh tế và tài chính (Economic and financial environment)</t>
  </si>
  <si>
    <t>Quản trị dự án (Project Management)</t>
  </si>
  <si>
    <t>CHƯƠNG TRÌNH ĐÀO TẠO THEO CƠ CHẾ ĐẶC THÙ</t>
  </si>
  <si>
    <t>NGÀNH: HỆ THỐNG THÔNG TIN QUẢN LÝ</t>
  </si>
  <si>
    <t>Chọn 4 TC trong các HP sau:</t>
  </si>
  <si>
    <t>Lập trình hướng đối tượng</t>
  </si>
  <si>
    <t>Đồ họa căn bản*</t>
  </si>
  <si>
    <t>Thực hành lập trình hướng đối tượng (Java)*</t>
  </si>
  <si>
    <t>Đồ họa ứng dụng*</t>
  </si>
  <si>
    <t>Cơ sở toán học cho tin học</t>
  </si>
  <si>
    <t>Phân tích và thiết kế hệ thống thông tin</t>
  </si>
  <si>
    <t>An toàn và bảo mật thông tin</t>
  </si>
  <si>
    <t>Kiểm thử phần mềm</t>
  </si>
  <si>
    <t>Chọn 12 TC trong các HP sau:</t>
  </si>
  <si>
    <t>Thực hành phát triển ứng dụng với Java*</t>
  </si>
  <si>
    <t>Thực hành phát triển ứng dụng với C#*</t>
  </si>
  <si>
    <t>Thực hành thiết kế và triển khai website với PHP*</t>
  </si>
  <si>
    <t>Thực hành phát triển ứng dụng Web với ASP.NET*</t>
  </si>
  <si>
    <t>Thực hành quản trị hệ thống thông tin doanh nghiệp*</t>
  </si>
  <si>
    <t>Thực hành quản trị cơ sở dữ liệu*</t>
  </si>
  <si>
    <t>Thực hành phân tích và thiết kế hệ thống thông tin*</t>
  </si>
  <si>
    <t>Thực hành phát triển hệ thống thông tin kinh tế*</t>
  </si>
  <si>
    <t>NGÀNH: QUẢN TRỊ KHÁCH SẠN</t>
  </si>
  <si>
    <t xml:space="preserve">Marketing du lịch </t>
  </si>
  <si>
    <t xml:space="preserve">Quản trị tác nghiệp doanh nghiệp lữ hành </t>
  </si>
  <si>
    <t>Thực tập quản trị tác nghiệp khách sạn*</t>
  </si>
  <si>
    <t>Thực tập nghiệp vụ khách sạn*</t>
  </si>
  <si>
    <t>Thực tập nhận thức nghề nghiệp*</t>
  </si>
  <si>
    <t xml:space="preserve">Thực tập nghề nghiệp và làm tốt nghiệp khóa học* </t>
  </si>
  <si>
    <t xml:space="preserve">Tổng số TC tích lũy tối thiểu toàn khóa học: 131 TC; trong đó: 120 TC học tập và tốt nghiệp, với 32 TC thực hành, thực tập tại doanh nghiệp. 
Các học phần có dấu * được tổ chức giảng dạy bởi các chuyên gia thực tế tại doanh nghiệp. </t>
  </si>
  <si>
    <t xml:space="preserve">NGÀNH: QUẢN TRỊ DỊCH VỤ DU LỊCH VÀ LỮ HÀNH </t>
  </si>
  <si>
    <t xml:space="preserve">CHUYÊN NGÀNH: QUẢN TRỊ DỊCH VỤ DU LỊCH VÀ LỮ HÀNH </t>
  </si>
  <si>
    <t>Thực tập nghiệp vụ dịch vụ du lịch và lữ hành*</t>
  </si>
  <si>
    <t>Thực tập quản trị tác nghiệp dịch vụ du lịch và lữ hành*</t>
  </si>
  <si>
    <t>Kiến thức ngành và chuyên ngành)</t>
  </si>
  <si>
    <t>Kiến thức ngành và chuyên ngành</t>
  </si>
  <si>
    <t>Tin học quản lý 1</t>
  </si>
  <si>
    <t>46 TC</t>
  </si>
  <si>
    <t>(Ban hành kèm theo Quyết định số …../QĐ-ĐHTM ngày…. tháng 1 năm 2019)</t>
  </si>
  <si>
    <t>Quản trị chất lượng dịch vụ du lịch</t>
  </si>
  <si>
    <t>Kinh tế đầu tư quốc tế</t>
  </si>
  <si>
    <t>Tổ chức sự kiện du lịch</t>
  </si>
  <si>
    <t>Quản trị tài chính 1</t>
  </si>
  <si>
    <t>Quản trị tài chính 2</t>
  </si>
  <si>
    <t>Quản trị tài chính 1 (Financial Management 1)</t>
  </si>
  <si>
    <t>Quản trị tài chính 2 (Financial Management 2)</t>
  </si>
  <si>
    <t>Hành vi khách hàng</t>
  </si>
  <si>
    <t>CHƯƠNG TRÌNH ĐÀO TẠO NGÀNH KIỂM TOÁN</t>
  </si>
  <si>
    <t>CHUYÊN NGÀNH: KIỂM TOÁN</t>
  </si>
  <si>
    <t>(Ban hành kèm theo Quyết định số …../QĐ-ĐHTM ngày…. tháng ... năm 2019)</t>
  </si>
  <si>
    <t xml:space="preserve">Chuẩn mực kiểm toán Việt Nam </t>
  </si>
  <si>
    <t xml:space="preserve">Kiểm toán báo cáo tài chính 1           </t>
  </si>
  <si>
    <t xml:space="preserve">Kiểm toán báo cáo tài chính 2 </t>
  </si>
  <si>
    <t>Kiểm toán ngân sách nhà nước</t>
  </si>
  <si>
    <t>Thực hành kiểm toán báo cáo tài chính</t>
  </si>
  <si>
    <t>Phân tích báo cáo tài chính</t>
  </si>
  <si>
    <t>Chọn 9 TC trong các HP sau:</t>
  </si>
  <si>
    <t>Kế toán thuế trong doanh nghiệp</t>
  </si>
  <si>
    <t>Practice of Accounting (ICAEW) (Kế toán thực hành)</t>
  </si>
  <si>
    <t>Practice of Auditing (ICAEW) (Thực hành kiểm toán)</t>
  </si>
  <si>
    <t xml:space="preserve">Hệ thống thông tin kế toán </t>
  </si>
  <si>
    <t>Kế toán ngân hàng thương mại</t>
  </si>
  <si>
    <t>(Ban hành kèm theo Quyết định số 120 /QĐ-ĐHTM ngày 22 tháng 1 năm 2019)</t>
  </si>
  <si>
    <t>(Ban hành kèm theo Quyết định số …../QĐ-ĐHTM ngày…. tháng    năm 2019)</t>
  </si>
  <si>
    <t xml:space="preserve">Quản lý an sinh xã hội      </t>
  </si>
  <si>
    <t>CHƯƠNG TRÌNH ĐÀO TẠO NGÀNH LOGISTICS &amp; QUẢN LÝ CHUỖI CUNG ỨNG</t>
  </si>
  <si>
    <t>CHUYÊN NGÀNH:  LOGISTICS &amp; QUẢN LÝ CHUỖI CUNG ỨNG</t>
  </si>
  <si>
    <t>(Ban hành kèm theo Quyết định số …../QĐ-ĐHTM ngày…. tháng …. năm 2019)</t>
  </si>
  <si>
    <t>Nhập môn logistics và quản lý chuỗi cung ứng</t>
  </si>
  <si>
    <t>Chọn 8 TC trong các HP sau:</t>
  </si>
  <si>
    <t xml:space="preserve">Mua và quản trị nguồn cung </t>
  </si>
  <si>
    <t xml:space="preserve">Quản trị kênh phân phối </t>
  </si>
  <si>
    <t xml:space="preserve">Quản trị logistics kinh doanh </t>
  </si>
  <si>
    <t xml:space="preserve">Logistics trong thương mại điện tử </t>
  </si>
  <si>
    <t>Quản lý kho và trung tâm phân phối</t>
  </si>
  <si>
    <t xml:space="preserve">Logistics quốc tế </t>
  </si>
  <si>
    <t>Thống kê kinh doanh</t>
  </si>
  <si>
    <r>
      <rPr>
        <b/>
        <sz val="11"/>
        <rFont val="Times New Roman"/>
        <family val="1"/>
      </rPr>
      <t xml:space="preserve">     BỘ GIÁO DỤC VÀ ĐÀO TẠO</t>
    </r>
    <r>
      <rPr>
        <sz val="11"/>
        <rFont val="Times New Roman"/>
        <family val="1"/>
      </rPr>
      <t xml:space="preserve">                       CỘNG HÒA XÃ HỘI CHỦ NGHĨA VIỆT NAM           </t>
    </r>
  </si>
  <si>
    <t xml:space="preserve">TRƯỜNG ĐẠI HỌC THƯƠNG MẠI                          ĐỘC LẬP - TỰ DO - HẠNH PHÚC               </t>
  </si>
  <si>
    <t>Triết học Mác - Lênin</t>
  </si>
  <si>
    <t>Chủ nghĩa xã hội khoa học</t>
  </si>
  <si>
    <t>Kinh tế chính trị Mác - Lênin</t>
  </si>
  <si>
    <t>Lịch sử Đảng Cộng sản Việt Nam</t>
  </si>
  <si>
    <t>Tiếng Anh chuyên ngành 1</t>
  </si>
  <si>
    <t>Tiếng Anh chuyên ngành 2</t>
  </si>
  <si>
    <t>Tiếng Anh  chuyên ngành 1</t>
  </si>
  <si>
    <t xml:space="preserve">TRƯỜNG ĐẠI HỌC THƯƠNG MẠI                                  ĐỘC LẬP - TỰ DO - HẠNH PHÚC               </t>
  </si>
  <si>
    <t>(Ban hành kèm theo Quyết định số …../QĐ-ĐHTM ngày     tháng     năm 2019)</t>
  </si>
  <si>
    <t>41 TC</t>
  </si>
  <si>
    <t>90 TC</t>
  </si>
  <si>
    <t>42 TC</t>
  </si>
  <si>
    <t>89 TC</t>
  </si>
  <si>
    <t>(Ban hành kèm theo Quyết định số         /QĐ-ĐHTM ngày        tháng       năm 2019)</t>
  </si>
  <si>
    <t>(Ban hành kèm theo Quyết định số …../QĐ-ĐHTM ngày     tháng    năm 2019)</t>
  </si>
  <si>
    <t xml:space="preserve">Luật hành chính </t>
  </si>
  <si>
    <t>(Ban hành kèm theo Quyết định số …../QĐ-ĐHTM ngày…. tháng     năm 2019)</t>
  </si>
  <si>
    <t xml:space="preserve">TRƯỜNG ĐẠI HỌC THƯƠNG MẠI                                   ĐỘC LẬP - TỰ DO - HẠNH PHÚC               </t>
  </si>
  <si>
    <t>(Ban hành kèm theo Quyết định số …../QĐ-ĐHTM ngày…. tháng       năm 2019)</t>
  </si>
  <si>
    <t>(Ban hành kèm theo Quyết định số …../QĐ-ĐHTM ngày…. tháng      năm 2019)</t>
  </si>
  <si>
    <t>(Ban hành kèm theo Quyết định số        /QĐ-ĐHTM ngày      tháng       năm 2019)</t>
  </si>
  <si>
    <t>(Ban hành kèm theo Quyết định số …../QĐ-ĐHTM ngày       tháng      năm 2019)</t>
  </si>
  <si>
    <t>(Ban hành kèm theo Quyết định số …../QĐ-ĐHTM ngày        tháng       năm 2019)</t>
  </si>
  <si>
    <t>Thực hành biên dịch</t>
  </si>
  <si>
    <t>Thực hành phiên dịch</t>
  </si>
  <si>
    <r>
      <t xml:space="preserve">      </t>
    </r>
    <r>
      <rPr>
        <b/>
        <sz val="11"/>
        <color theme="1"/>
        <rFont val="Times New Roman"/>
        <family val="1"/>
      </rPr>
      <t>BỘ GIÁO DỤC VÀ ĐÀO TẠO</t>
    </r>
    <r>
      <rPr>
        <sz val="11"/>
        <color theme="1"/>
        <rFont val="Times New Roman"/>
        <family val="1"/>
      </rPr>
      <t xml:space="preserve">                     CỘNG HÒA XÃ HỘI CHỦ NGHĨA VIỆT NAM           </t>
    </r>
  </si>
  <si>
    <t xml:space="preserve">Tổng số TC tích lũy tối thiểu toàn khóa học: 131 TC; trong đó: 120 TC học tập và tốt nghiệp, với với 52 TC thực hành, thực tập tại doanh nghiệp. 
Các học phần có dấu * được tổ chức giảng dạy bởi các chuyên gia thực tế tại doanh nghiệp. 
</t>
  </si>
  <si>
    <t>Các học phần tự chọn (chọn 18 TC trong các HP sau):</t>
  </si>
  <si>
    <r>
      <t xml:space="preserve">      </t>
    </r>
    <r>
      <rPr>
        <b/>
        <sz val="11"/>
        <rFont val="Times New Roman"/>
        <family val="1"/>
      </rPr>
      <t>BỘ GIÁO DỤC VÀ ĐÀO TẠO</t>
    </r>
    <r>
      <rPr>
        <sz val="11"/>
        <rFont val="Times New Roman"/>
        <family val="1"/>
      </rPr>
      <t xml:space="preserve">                         CỘNG HÒA XÃ HỘI CHỦ NGHĨA VIỆT NAM           </t>
    </r>
  </si>
  <si>
    <t>Tiếng Trung giao tiếp</t>
  </si>
  <si>
    <t>Tiếng Pháp giao tiếp</t>
  </si>
  <si>
    <t xml:space="preserve">Tin học quản lý </t>
  </si>
  <si>
    <t>85 TC</t>
  </si>
  <si>
    <t>45 TC</t>
  </si>
  <si>
    <t>86 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</si>
</sst>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3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i/>
      <sz val="12"/>
      <name val="Times New Roman"/>
      <family val="1"/>
    </font>
    <font>
      <b/>
      <sz val="12"/>
      <color theme="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21212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1"/>
      <color theme="1"/>
      <name val="Calibri"/>
      <family val="2"/>
      <scheme val="minor"/>
    </font>
    <font>
      <b/>
      <sz val="13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i/>
      <sz val="12"/>
      <name val="Times New Roman"/>
      <family val="1"/>
    </font>
    <font>
      <b/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3"/>
      <color theme="1"/>
      <name val="Times New Roman"/>
      <family val="1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rgb="FFFF000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7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10" fillId="0" borderId="1" xfId="0" applyFont="1" applyBorder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10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0" fillId="0" borderId="1" xfId="0" applyFont="1" applyBorder="1" applyAlignment="1">
      <alignment horizontal="justify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/>
    </xf>
    <xf numFmtId="0" fontId="15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justify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1" fillId="0" borderId="0" xfId="0" applyFont="1" applyFill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justify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30" fillId="0" borderId="0" xfId="0" applyFont="1" applyAlignment="1">
      <alignment horizontal="center" vertical="center" wrapText="1"/>
    </xf>
    <xf numFmtId="0" fontId="29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6"/>
  <sheetViews>
    <sheetView topLeftCell="A31" zoomScaleNormal="100" workbookViewId="0">
      <selection activeCell="F21" sqref="F21"/>
    </sheetView>
  </sheetViews>
  <sheetFormatPr defaultColWidth="8.85546875" defaultRowHeight="15.75" x14ac:dyDescent="0.25"/>
  <cols>
    <col min="1" max="1" width="8.28515625" style="2" customWidth="1"/>
    <col min="2" max="2" width="63.7109375" style="3" customWidth="1"/>
    <col min="3" max="3" width="18.85546875" style="2" customWidth="1"/>
    <col min="4" max="4" width="8.85546875" style="3"/>
    <col min="5" max="5" width="18.85546875" style="103" customWidth="1"/>
    <col min="6" max="6" width="10.140625" style="104" bestFit="1" customWidth="1"/>
    <col min="7" max="9" width="8.85546875" style="104"/>
    <col min="10" max="16384" width="8.85546875" style="3"/>
  </cols>
  <sheetData>
    <row r="1" spans="1:9" s="1" customFormat="1" ht="16.149999999999999" customHeight="1" x14ac:dyDescent="0.25">
      <c r="A1" s="130" t="s">
        <v>426</v>
      </c>
      <c r="B1" s="130"/>
      <c r="C1" s="130"/>
      <c r="D1" s="131"/>
      <c r="E1" s="113"/>
      <c r="F1" s="113"/>
      <c r="G1" s="113"/>
      <c r="H1" s="113"/>
      <c r="I1" s="113"/>
    </row>
    <row r="2" spans="1:9" s="1" customFormat="1" ht="16.149999999999999" customHeight="1" x14ac:dyDescent="0.25">
      <c r="A2" s="137" t="s">
        <v>610</v>
      </c>
      <c r="B2" s="137"/>
      <c r="C2" s="137"/>
      <c r="E2" s="113"/>
      <c r="F2" s="113"/>
      <c r="G2" s="113"/>
      <c r="H2" s="113"/>
      <c r="I2" s="113"/>
    </row>
    <row r="3" spans="1:9" ht="9.6" customHeight="1" x14ac:dyDescent="0.25"/>
    <row r="4" spans="1:9" ht="16.149999999999999" customHeight="1" x14ac:dyDescent="0.25">
      <c r="A4" s="132" t="s">
        <v>69</v>
      </c>
      <c r="B4" s="132"/>
      <c r="C4" s="132"/>
      <c r="E4" s="104"/>
    </row>
    <row r="5" spans="1:9" ht="16.149999999999999" customHeight="1" x14ac:dyDescent="0.25">
      <c r="A5" s="132" t="s">
        <v>23</v>
      </c>
      <c r="B5" s="132"/>
      <c r="C5" s="132"/>
      <c r="E5" s="104"/>
    </row>
    <row r="6" spans="1:9" ht="16.149999999999999" customHeight="1" x14ac:dyDescent="0.25">
      <c r="A6" s="132" t="s">
        <v>70</v>
      </c>
      <c r="B6" s="133"/>
      <c r="C6" s="132"/>
      <c r="E6" s="104"/>
    </row>
    <row r="7" spans="1:9" ht="18" customHeight="1" x14ac:dyDescent="0.25">
      <c r="A7" s="136" t="s">
        <v>587</v>
      </c>
      <c r="B7" s="136"/>
      <c r="C7" s="136"/>
      <c r="E7" s="104"/>
    </row>
    <row r="8" spans="1:9" ht="18" customHeight="1" x14ac:dyDescent="0.25">
      <c r="A8" s="4"/>
      <c r="B8" s="4"/>
      <c r="C8" s="4"/>
      <c r="E8" s="114"/>
    </row>
    <row r="9" spans="1:9" s="7" customFormat="1" ht="16.5" x14ac:dyDescent="0.25">
      <c r="A9" s="5">
        <v>1</v>
      </c>
      <c r="B9" s="6" t="s">
        <v>1</v>
      </c>
      <c r="C9" s="5" t="s">
        <v>449</v>
      </c>
      <c r="E9" s="115"/>
      <c r="F9" s="116"/>
      <c r="G9" s="116"/>
      <c r="H9" s="116"/>
      <c r="I9" s="116"/>
    </row>
    <row r="10" spans="1:9" ht="15" customHeight="1" x14ac:dyDescent="0.25">
      <c r="A10" s="8" t="s">
        <v>2</v>
      </c>
      <c r="B10" s="9" t="s">
        <v>0</v>
      </c>
      <c r="C10" s="8">
        <v>31</v>
      </c>
      <c r="E10" s="117"/>
    </row>
    <row r="11" spans="1:9" ht="15" customHeight="1" x14ac:dyDescent="0.25">
      <c r="A11" s="10">
        <v>1</v>
      </c>
      <c r="B11" s="124" t="s">
        <v>603</v>
      </c>
      <c r="C11" s="10">
        <v>3</v>
      </c>
    </row>
    <row r="12" spans="1:9" ht="15" customHeight="1" x14ac:dyDescent="0.25">
      <c r="A12" s="10">
        <v>2</v>
      </c>
      <c r="B12" s="124" t="s">
        <v>604</v>
      </c>
      <c r="C12" s="10">
        <v>2</v>
      </c>
    </row>
    <row r="13" spans="1:9" ht="15" customHeight="1" x14ac:dyDescent="0.25">
      <c r="A13" s="10">
        <v>3</v>
      </c>
      <c r="B13" s="124" t="s">
        <v>31</v>
      </c>
      <c r="C13" s="10">
        <v>2</v>
      </c>
    </row>
    <row r="14" spans="1:9" ht="15" customHeight="1" x14ac:dyDescent="0.25">
      <c r="A14" s="10">
        <v>4</v>
      </c>
      <c r="B14" s="124" t="s">
        <v>605</v>
      </c>
      <c r="C14" s="10">
        <v>2</v>
      </c>
    </row>
    <row r="15" spans="1:9" s="97" customFormat="1" ht="15" customHeight="1" x14ac:dyDescent="0.25">
      <c r="A15" s="10">
        <v>5</v>
      </c>
      <c r="B15" s="125" t="s">
        <v>606</v>
      </c>
      <c r="C15" s="10">
        <v>2</v>
      </c>
      <c r="E15" s="103"/>
      <c r="F15" s="104"/>
      <c r="G15" s="104"/>
      <c r="H15" s="104"/>
      <c r="I15" s="104"/>
    </row>
    <row r="16" spans="1:9" ht="15" customHeight="1" x14ac:dyDescent="0.25">
      <c r="A16" s="10">
        <v>6</v>
      </c>
      <c r="B16" s="11" t="s">
        <v>32</v>
      </c>
      <c r="C16" s="10">
        <v>2</v>
      </c>
    </row>
    <row r="17" spans="1:5" ht="15" customHeight="1" x14ac:dyDescent="0.25">
      <c r="A17" s="10">
        <v>7</v>
      </c>
      <c r="B17" s="11" t="s">
        <v>24</v>
      </c>
      <c r="C17" s="10">
        <v>2</v>
      </c>
    </row>
    <row r="18" spans="1:5" ht="15" customHeight="1" x14ac:dyDescent="0.25">
      <c r="A18" s="10">
        <v>8</v>
      </c>
      <c r="B18" s="11" t="s">
        <v>25</v>
      </c>
      <c r="C18" s="10">
        <v>2</v>
      </c>
    </row>
    <row r="19" spans="1:5" ht="15" customHeight="1" x14ac:dyDescent="0.25">
      <c r="A19" s="10">
        <v>9</v>
      </c>
      <c r="B19" s="11" t="s">
        <v>26</v>
      </c>
      <c r="C19" s="10">
        <v>2</v>
      </c>
    </row>
    <row r="20" spans="1:5" ht="15" customHeight="1" x14ac:dyDescent="0.25">
      <c r="A20" s="10">
        <v>10</v>
      </c>
      <c r="B20" s="11" t="s">
        <v>27</v>
      </c>
      <c r="C20" s="10">
        <v>2</v>
      </c>
    </row>
    <row r="21" spans="1:5" ht="15" customHeight="1" x14ac:dyDescent="0.25">
      <c r="A21" s="10">
        <v>11</v>
      </c>
      <c r="B21" s="11" t="s">
        <v>28</v>
      </c>
      <c r="C21" s="10">
        <v>2</v>
      </c>
    </row>
    <row r="22" spans="1:5" ht="15" customHeight="1" x14ac:dyDescent="0.25">
      <c r="A22" s="10">
        <v>12</v>
      </c>
      <c r="B22" s="11" t="s">
        <v>29</v>
      </c>
      <c r="C22" s="10">
        <v>3</v>
      </c>
    </row>
    <row r="23" spans="1:5" ht="15" customHeight="1" x14ac:dyDescent="0.25">
      <c r="A23" s="10">
        <v>13</v>
      </c>
      <c r="B23" s="11" t="s">
        <v>448</v>
      </c>
      <c r="C23" s="10">
        <v>3</v>
      </c>
    </row>
    <row r="24" spans="1:5" ht="15" customHeight="1" x14ac:dyDescent="0.25">
      <c r="A24" s="10">
        <v>14</v>
      </c>
      <c r="B24" s="11" t="s">
        <v>30</v>
      </c>
      <c r="C24" s="10">
        <v>2</v>
      </c>
    </row>
    <row r="25" spans="1:5" ht="15" customHeight="1" x14ac:dyDescent="0.25">
      <c r="A25" s="8" t="s">
        <v>3</v>
      </c>
      <c r="B25" s="9" t="s">
        <v>4</v>
      </c>
      <c r="C25" s="8">
        <v>2</v>
      </c>
      <c r="E25" s="117"/>
    </row>
    <row r="26" spans="1:5" ht="15" customHeight="1" x14ac:dyDescent="0.25">
      <c r="A26" s="10"/>
      <c r="B26" s="12" t="s">
        <v>5</v>
      </c>
      <c r="C26" s="10"/>
    </row>
    <row r="27" spans="1:5" ht="15" customHeight="1" x14ac:dyDescent="0.25">
      <c r="A27" s="10">
        <v>1</v>
      </c>
      <c r="B27" s="11" t="s">
        <v>33</v>
      </c>
      <c r="C27" s="10">
        <v>2</v>
      </c>
    </row>
    <row r="28" spans="1:5" ht="15" customHeight="1" x14ac:dyDescent="0.25">
      <c r="A28" s="10">
        <v>2</v>
      </c>
      <c r="B28" s="11" t="s">
        <v>34</v>
      </c>
      <c r="C28" s="10">
        <v>2</v>
      </c>
    </row>
    <row r="29" spans="1:5" ht="15" customHeight="1" x14ac:dyDescent="0.25">
      <c r="A29" s="10">
        <v>3</v>
      </c>
      <c r="B29" s="11" t="s">
        <v>35</v>
      </c>
      <c r="C29" s="10">
        <v>2</v>
      </c>
    </row>
    <row r="30" spans="1:5" ht="15" customHeight="1" x14ac:dyDescent="0.25">
      <c r="A30" s="8" t="s">
        <v>72</v>
      </c>
      <c r="B30" s="9" t="s">
        <v>73</v>
      </c>
      <c r="C30" s="8">
        <v>11</v>
      </c>
      <c r="E30" s="117"/>
    </row>
    <row r="31" spans="1:5" ht="15" customHeight="1" x14ac:dyDescent="0.25">
      <c r="A31" s="10">
        <v>1</v>
      </c>
      <c r="B31" s="11" t="s">
        <v>74</v>
      </c>
      <c r="C31" s="10">
        <v>3</v>
      </c>
    </row>
    <row r="32" spans="1:5" ht="15" customHeight="1" x14ac:dyDescent="0.25">
      <c r="A32" s="10">
        <v>2</v>
      </c>
      <c r="B32" s="11" t="s">
        <v>75</v>
      </c>
      <c r="C32" s="10">
        <v>8</v>
      </c>
    </row>
    <row r="33" spans="1:9" s="7" customFormat="1" ht="16.5" x14ac:dyDescent="0.25">
      <c r="A33" s="5">
        <v>2</v>
      </c>
      <c r="B33" s="6" t="s">
        <v>6</v>
      </c>
      <c r="C33" s="5" t="s">
        <v>450</v>
      </c>
      <c r="E33" s="115"/>
      <c r="F33" s="116"/>
      <c r="G33" s="116"/>
      <c r="H33" s="116"/>
      <c r="I33" s="116"/>
    </row>
    <row r="34" spans="1:9" ht="15" customHeight="1" x14ac:dyDescent="0.25">
      <c r="A34" s="8" t="s">
        <v>9</v>
      </c>
      <c r="B34" s="9" t="s">
        <v>7</v>
      </c>
      <c r="C34" s="8">
        <v>27</v>
      </c>
      <c r="E34" s="117"/>
    </row>
    <row r="35" spans="1:9" ht="15" customHeight="1" x14ac:dyDescent="0.25">
      <c r="A35" s="13" t="s">
        <v>8</v>
      </c>
      <c r="B35" s="14" t="s">
        <v>0</v>
      </c>
      <c r="C35" s="13">
        <v>22</v>
      </c>
      <c r="E35" s="118"/>
    </row>
    <row r="36" spans="1:9" ht="15" customHeight="1" x14ac:dyDescent="0.25">
      <c r="A36" s="10">
        <v>1</v>
      </c>
      <c r="B36" s="11" t="s">
        <v>113</v>
      </c>
      <c r="C36" s="10">
        <v>3</v>
      </c>
    </row>
    <row r="37" spans="1:9" ht="15" customHeight="1" x14ac:dyDescent="0.25">
      <c r="A37" s="10">
        <v>2</v>
      </c>
      <c r="B37" s="11" t="s">
        <v>84</v>
      </c>
      <c r="C37" s="10">
        <v>3</v>
      </c>
    </row>
    <row r="38" spans="1:9" ht="15" customHeight="1" x14ac:dyDescent="0.25">
      <c r="A38" s="10">
        <v>3</v>
      </c>
      <c r="B38" s="11" t="s">
        <v>36</v>
      </c>
      <c r="C38" s="10">
        <v>3</v>
      </c>
    </row>
    <row r="39" spans="1:9" ht="15" customHeight="1" x14ac:dyDescent="0.25">
      <c r="A39" s="10">
        <v>4</v>
      </c>
      <c r="B39" s="11" t="s">
        <v>37</v>
      </c>
      <c r="C39" s="10">
        <v>3</v>
      </c>
    </row>
    <row r="40" spans="1:9" ht="15" customHeight="1" x14ac:dyDescent="0.25">
      <c r="A40" s="10">
        <v>5</v>
      </c>
      <c r="B40" s="11" t="s">
        <v>38</v>
      </c>
      <c r="C40" s="10">
        <v>3</v>
      </c>
    </row>
    <row r="41" spans="1:9" ht="15" customHeight="1" x14ac:dyDescent="0.25">
      <c r="A41" s="10">
        <v>6</v>
      </c>
      <c r="B41" s="11" t="s">
        <v>39</v>
      </c>
      <c r="C41" s="10">
        <v>3</v>
      </c>
    </row>
    <row r="42" spans="1:9" s="33" customFormat="1" ht="15" customHeight="1" x14ac:dyDescent="0.25">
      <c r="A42" s="32">
        <v>7</v>
      </c>
      <c r="B42" s="124" t="s">
        <v>607</v>
      </c>
      <c r="C42" s="32">
        <v>2</v>
      </c>
      <c r="E42" s="127"/>
      <c r="F42" s="128"/>
      <c r="G42" s="128"/>
      <c r="H42" s="128"/>
      <c r="I42" s="128"/>
    </row>
    <row r="43" spans="1:9" s="33" customFormat="1" ht="15" customHeight="1" x14ac:dyDescent="0.25">
      <c r="A43" s="32">
        <v>8</v>
      </c>
      <c r="B43" s="124" t="s">
        <v>608</v>
      </c>
      <c r="C43" s="32">
        <v>2</v>
      </c>
      <c r="E43" s="127"/>
      <c r="F43" s="128"/>
      <c r="G43" s="128"/>
      <c r="H43" s="128"/>
      <c r="I43" s="128"/>
    </row>
    <row r="44" spans="1:9" ht="15" customHeight="1" x14ac:dyDescent="0.25">
      <c r="A44" s="13" t="s">
        <v>10</v>
      </c>
      <c r="B44" s="14" t="s">
        <v>4</v>
      </c>
      <c r="C44" s="13">
        <v>5</v>
      </c>
      <c r="E44" s="118"/>
    </row>
    <row r="45" spans="1:9" ht="15" customHeight="1" x14ac:dyDescent="0.25">
      <c r="A45" s="10"/>
      <c r="B45" s="12" t="s">
        <v>11</v>
      </c>
      <c r="C45" s="10"/>
    </row>
    <row r="46" spans="1:9" ht="15" customHeight="1" x14ac:dyDescent="0.25">
      <c r="A46" s="10">
        <v>1</v>
      </c>
      <c r="B46" s="11" t="s">
        <v>40</v>
      </c>
      <c r="C46" s="10">
        <v>3</v>
      </c>
    </row>
    <row r="47" spans="1:9" ht="15" customHeight="1" x14ac:dyDescent="0.25">
      <c r="A47" s="10">
        <v>2</v>
      </c>
      <c r="B47" s="11" t="s">
        <v>41</v>
      </c>
      <c r="C47" s="10">
        <v>3</v>
      </c>
    </row>
    <row r="48" spans="1:9" s="74" customFormat="1" ht="15" customHeight="1" x14ac:dyDescent="0.25">
      <c r="A48" s="10">
        <v>3</v>
      </c>
      <c r="B48" s="11" t="s">
        <v>570</v>
      </c>
      <c r="C48" s="10">
        <v>3</v>
      </c>
      <c r="E48" s="103"/>
      <c r="F48" s="104"/>
      <c r="G48" s="104"/>
      <c r="H48" s="104"/>
      <c r="I48" s="104"/>
    </row>
    <row r="49" spans="1:9" s="31" customFormat="1" ht="15" customHeight="1" x14ac:dyDescent="0.25">
      <c r="A49" s="10">
        <v>4</v>
      </c>
      <c r="B49" s="11" t="s">
        <v>42</v>
      </c>
      <c r="C49" s="10">
        <v>3</v>
      </c>
      <c r="E49" s="103"/>
      <c r="F49" s="104"/>
      <c r="G49" s="104"/>
      <c r="H49" s="104"/>
      <c r="I49" s="104"/>
    </row>
    <row r="50" spans="1:9" ht="15" customHeight="1" x14ac:dyDescent="0.25">
      <c r="A50" s="10">
        <v>5</v>
      </c>
      <c r="B50" s="11" t="s">
        <v>43</v>
      </c>
      <c r="C50" s="10">
        <v>2</v>
      </c>
    </row>
    <row r="51" spans="1:9" ht="15" customHeight="1" x14ac:dyDescent="0.25">
      <c r="A51" s="10">
        <v>6</v>
      </c>
      <c r="B51" s="11" t="s">
        <v>44</v>
      </c>
      <c r="C51" s="10">
        <v>2</v>
      </c>
    </row>
    <row r="52" spans="1:9" ht="15" customHeight="1" x14ac:dyDescent="0.25">
      <c r="A52" s="10">
        <v>7</v>
      </c>
      <c r="B52" s="11" t="s">
        <v>45</v>
      </c>
      <c r="C52" s="10">
        <v>2</v>
      </c>
    </row>
    <row r="53" spans="1:9" ht="15" customHeight="1" x14ac:dyDescent="0.25">
      <c r="A53" s="10">
        <v>8</v>
      </c>
      <c r="B53" s="11" t="s">
        <v>46</v>
      </c>
      <c r="C53" s="10">
        <v>2</v>
      </c>
    </row>
    <row r="54" spans="1:9" ht="15" customHeight="1" x14ac:dyDescent="0.25">
      <c r="A54" s="8" t="s">
        <v>12</v>
      </c>
      <c r="B54" s="9" t="s">
        <v>13</v>
      </c>
      <c r="C54" s="8">
        <v>39</v>
      </c>
      <c r="E54" s="117"/>
    </row>
    <row r="55" spans="1:9" ht="15" customHeight="1" x14ac:dyDescent="0.25">
      <c r="A55" s="13" t="s">
        <v>14</v>
      </c>
      <c r="B55" s="14" t="s">
        <v>0</v>
      </c>
      <c r="C55" s="13">
        <v>33</v>
      </c>
      <c r="E55" s="118"/>
    </row>
    <row r="56" spans="1:9" ht="15" customHeight="1" x14ac:dyDescent="0.25">
      <c r="A56" s="10">
        <v>1</v>
      </c>
      <c r="B56" s="11" t="s">
        <v>47</v>
      </c>
      <c r="C56" s="10">
        <v>3</v>
      </c>
    </row>
    <row r="57" spans="1:9" ht="15" customHeight="1" x14ac:dyDescent="0.25">
      <c r="A57" s="10">
        <v>2</v>
      </c>
      <c r="B57" s="11" t="s">
        <v>566</v>
      </c>
      <c r="C57" s="10">
        <v>3</v>
      </c>
    </row>
    <row r="58" spans="1:9" ht="15" customHeight="1" x14ac:dyDescent="0.25">
      <c r="A58" s="10">
        <v>3</v>
      </c>
      <c r="B58" s="11" t="s">
        <v>56</v>
      </c>
      <c r="C58" s="10">
        <v>3</v>
      </c>
    </row>
    <row r="59" spans="1:9" ht="15" customHeight="1" x14ac:dyDescent="0.25">
      <c r="A59" s="10">
        <v>4</v>
      </c>
      <c r="B59" s="11" t="s">
        <v>48</v>
      </c>
      <c r="C59" s="10">
        <v>3</v>
      </c>
    </row>
    <row r="60" spans="1:9" ht="15" customHeight="1" x14ac:dyDescent="0.25">
      <c r="A60" s="10">
        <v>5</v>
      </c>
      <c r="B60" s="11" t="s">
        <v>49</v>
      </c>
      <c r="C60" s="10">
        <v>3</v>
      </c>
    </row>
    <row r="61" spans="1:9" ht="15" customHeight="1" x14ac:dyDescent="0.25">
      <c r="A61" s="10">
        <v>6</v>
      </c>
      <c r="B61" s="11" t="s">
        <v>50</v>
      </c>
      <c r="C61" s="10">
        <v>3</v>
      </c>
    </row>
    <row r="62" spans="1:9" ht="15" customHeight="1" x14ac:dyDescent="0.25">
      <c r="A62" s="10">
        <v>7</v>
      </c>
      <c r="B62" s="11" t="s">
        <v>51</v>
      </c>
      <c r="C62" s="10">
        <v>3</v>
      </c>
    </row>
    <row r="63" spans="1:9" ht="15" customHeight="1" x14ac:dyDescent="0.25">
      <c r="A63" s="10">
        <v>8</v>
      </c>
      <c r="B63" s="11" t="s">
        <v>52</v>
      </c>
      <c r="C63" s="10">
        <v>3</v>
      </c>
    </row>
    <row r="64" spans="1:9" ht="15" customHeight="1" x14ac:dyDescent="0.25">
      <c r="A64" s="10">
        <v>9</v>
      </c>
      <c r="B64" s="11" t="s">
        <v>131</v>
      </c>
      <c r="C64" s="10">
        <v>3</v>
      </c>
    </row>
    <row r="65" spans="1:5" ht="15" customHeight="1" x14ac:dyDescent="0.25">
      <c r="A65" s="10">
        <v>10</v>
      </c>
      <c r="B65" s="11" t="s">
        <v>53</v>
      </c>
      <c r="C65" s="10">
        <v>2</v>
      </c>
    </row>
    <row r="66" spans="1:5" ht="15" customHeight="1" x14ac:dyDescent="0.25">
      <c r="A66" s="10">
        <v>11</v>
      </c>
      <c r="B66" s="11" t="s">
        <v>54</v>
      </c>
      <c r="C66" s="10">
        <v>2</v>
      </c>
    </row>
    <row r="67" spans="1:5" ht="15" customHeight="1" x14ac:dyDescent="0.25">
      <c r="A67" s="10">
        <v>12</v>
      </c>
      <c r="B67" s="11" t="s">
        <v>55</v>
      </c>
      <c r="C67" s="10">
        <v>2</v>
      </c>
    </row>
    <row r="68" spans="1:5" ht="15" customHeight="1" x14ac:dyDescent="0.25">
      <c r="A68" s="13" t="s">
        <v>15</v>
      </c>
      <c r="B68" s="14" t="s">
        <v>4</v>
      </c>
      <c r="C68" s="13">
        <v>6</v>
      </c>
      <c r="E68" s="118"/>
    </row>
    <row r="69" spans="1:5" ht="15" customHeight="1" x14ac:dyDescent="0.25">
      <c r="A69" s="10"/>
      <c r="B69" s="12" t="s">
        <v>16</v>
      </c>
      <c r="C69" s="10"/>
    </row>
    <row r="70" spans="1:5" ht="15" customHeight="1" x14ac:dyDescent="0.25">
      <c r="A70" s="10">
        <v>1</v>
      </c>
      <c r="B70" s="11" t="s">
        <v>57</v>
      </c>
      <c r="C70" s="10">
        <v>3</v>
      </c>
    </row>
    <row r="71" spans="1:5" ht="15" customHeight="1" x14ac:dyDescent="0.25">
      <c r="A71" s="10">
        <v>2</v>
      </c>
      <c r="B71" s="11" t="s">
        <v>58</v>
      </c>
      <c r="C71" s="10">
        <v>3</v>
      </c>
    </row>
    <row r="72" spans="1:5" ht="15" customHeight="1" x14ac:dyDescent="0.25">
      <c r="A72" s="10">
        <v>3</v>
      </c>
      <c r="B72" s="11" t="s">
        <v>59</v>
      </c>
      <c r="C72" s="10">
        <v>3</v>
      </c>
    </row>
    <row r="73" spans="1:5" ht="15" customHeight="1" x14ac:dyDescent="0.25">
      <c r="A73" s="10">
        <v>4</v>
      </c>
      <c r="B73" s="11" t="s">
        <v>60</v>
      </c>
      <c r="C73" s="10">
        <v>3</v>
      </c>
    </row>
    <row r="74" spans="1:5" ht="15" customHeight="1" x14ac:dyDescent="0.25">
      <c r="A74" s="10">
        <v>5</v>
      </c>
      <c r="B74" s="11" t="s">
        <v>61</v>
      </c>
      <c r="C74" s="10">
        <v>3</v>
      </c>
    </row>
    <row r="75" spans="1:5" ht="15" customHeight="1" x14ac:dyDescent="0.25">
      <c r="A75" s="10">
        <v>6</v>
      </c>
      <c r="B75" s="11" t="s">
        <v>92</v>
      </c>
      <c r="C75" s="10">
        <v>3</v>
      </c>
    </row>
    <row r="76" spans="1:5" ht="15" customHeight="1" x14ac:dyDescent="0.25">
      <c r="A76" s="10">
        <v>7</v>
      </c>
      <c r="B76" s="11" t="s">
        <v>62</v>
      </c>
      <c r="C76" s="10">
        <v>3</v>
      </c>
    </row>
    <row r="77" spans="1:5" ht="15" customHeight="1" x14ac:dyDescent="0.25">
      <c r="A77" s="8" t="s">
        <v>17</v>
      </c>
      <c r="B77" s="9" t="s">
        <v>18</v>
      </c>
      <c r="C77" s="8">
        <v>11</v>
      </c>
      <c r="E77" s="117"/>
    </row>
    <row r="78" spans="1:5" ht="15" customHeight="1" x14ac:dyDescent="0.25">
      <c r="A78" s="13" t="s">
        <v>19</v>
      </c>
      <c r="B78" s="14" t="s">
        <v>0</v>
      </c>
      <c r="C78" s="13">
        <v>8</v>
      </c>
      <c r="E78" s="118"/>
    </row>
    <row r="79" spans="1:5" ht="15" customHeight="1" x14ac:dyDescent="0.25">
      <c r="A79" s="10">
        <v>1</v>
      </c>
      <c r="B79" s="11" t="s">
        <v>63</v>
      </c>
      <c r="C79" s="10">
        <v>2</v>
      </c>
    </row>
    <row r="80" spans="1:5" ht="15" customHeight="1" x14ac:dyDescent="0.25">
      <c r="A80" s="10">
        <v>2</v>
      </c>
      <c r="B80" s="11" t="s">
        <v>64</v>
      </c>
      <c r="C80" s="10">
        <v>3</v>
      </c>
    </row>
    <row r="81" spans="1:9" ht="15" customHeight="1" x14ac:dyDescent="0.25">
      <c r="A81" s="10">
        <v>3</v>
      </c>
      <c r="B81" s="11" t="s">
        <v>65</v>
      </c>
      <c r="C81" s="10">
        <v>3</v>
      </c>
    </row>
    <row r="82" spans="1:9" ht="15" customHeight="1" x14ac:dyDescent="0.25">
      <c r="A82" s="13" t="s">
        <v>20</v>
      </c>
      <c r="B82" s="14" t="s">
        <v>4</v>
      </c>
      <c r="C82" s="13">
        <v>3</v>
      </c>
      <c r="E82" s="118"/>
    </row>
    <row r="83" spans="1:9" ht="15" customHeight="1" x14ac:dyDescent="0.25">
      <c r="A83" s="10"/>
      <c r="B83" s="12" t="s">
        <v>21</v>
      </c>
      <c r="C83" s="10"/>
    </row>
    <row r="84" spans="1:9" ht="15" customHeight="1" x14ac:dyDescent="0.25">
      <c r="A84" s="10">
        <v>1</v>
      </c>
      <c r="B84" s="11" t="s">
        <v>66</v>
      </c>
      <c r="C84" s="10">
        <v>3</v>
      </c>
    </row>
    <row r="85" spans="1:9" ht="15" customHeight="1" x14ac:dyDescent="0.25">
      <c r="A85" s="10">
        <v>2</v>
      </c>
      <c r="B85" s="11" t="s">
        <v>67</v>
      </c>
      <c r="C85" s="10">
        <v>3</v>
      </c>
    </row>
    <row r="86" spans="1:9" ht="15" customHeight="1" x14ac:dyDescent="0.25">
      <c r="A86" s="10">
        <v>3</v>
      </c>
      <c r="B86" s="11" t="s">
        <v>68</v>
      </c>
      <c r="C86" s="10">
        <v>3</v>
      </c>
    </row>
    <row r="87" spans="1:9" s="74" customFormat="1" ht="15" customHeight="1" x14ac:dyDescent="0.25">
      <c r="A87" s="10">
        <v>4</v>
      </c>
      <c r="B87" s="11" t="s">
        <v>220</v>
      </c>
      <c r="C87" s="10">
        <v>3</v>
      </c>
      <c r="E87" s="103"/>
      <c r="F87" s="104"/>
      <c r="G87" s="104"/>
      <c r="H87" s="104"/>
      <c r="I87" s="104"/>
    </row>
    <row r="88" spans="1:9" ht="15" customHeight="1" x14ac:dyDescent="0.25">
      <c r="A88" s="8">
        <v>2.4</v>
      </c>
      <c r="B88" s="9" t="s">
        <v>22</v>
      </c>
      <c r="C88" s="8">
        <v>10</v>
      </c>
      <c r="E88" s="117"/>
    </row>
    <row r="89" spans="1:9" s="22" customFormat="1" ht="30" customHeight="1" x14ac:dyDescent="0.25">
      <c r="A89" s="135" t="s">
        <v>412</v>
      </c>
      <c r="B89" s="135"/>
      <c r="C89" s="135"/>
      <c r="E89" s="119"/>
      <c r="F89" s="119"/>
      <c r="G89" s="119"/>
      <c r="H89" s="119"/>
      <c r="I89" s="119"/>
    </row>
    <row r="91" spans="1:9" x14ac:dyDescent="0.25">
      <c r="B91" s="132" t="s">
        <v>76</v>
      </c>
      <c r="C91" s="132"/>
      <c r="E91" s="104"/>
    </row>
    <row r="93" spans="1:9" s="111" customFormat="1" x14ac:dyDescent="0.25">
      <c r="A93" s="109"/>
      <c r="C93" s="109"/>
      <c r="E93" s="103"/>
      <c r="F93" s="104"/>
      <c r="G93" s="104"/>
      <c r="H93" s="104"/>
      <c r="I93" s="104"/>
    </row>
    <row r="96" spans="1:9" x14ac:dyDescent="0.25">
      <c r="B96" s="132" t="s">
        <v>77</v>
      </c>
      <c r="C96" s="134"/>
      <c r="E96" s="104"/>
    </row>
  </sheetData>
  <mergeCells count="9">
    <mergeCell ref="A1:D1"/>
    <mergeCell ref="A6:C6"/>
    <mergeCell ref="B91:C91"/>
    <mergeCell ref="B96:C96"/>
    <mergeCell ref="A89:C89"/>
    <mergeCell ref="A7:C7"/>
    <mergeCell ref="A2:C2"/>
    <mergeCell ref="A4:C4"/>
    <mergeCell ref="A5:C5"/>
  </mergeCells>
  <pageMargins left="0.74" right="0.55000000000000004" top="0.43" bottom="0.28999999999999998" header="0.17" footer="0.2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2"/>
  <sheetViews>
    <sheetView topLeftCell="A22" zoomScaleNormal="100" workbookViewId="0">
      <selection activeCell="F32" sqref="F32"/>
    </sheetView>
  </sheetViews>
  <sheetFormatPr defaultColWidth="8.85546875" defaultRowHeight="15.75" x14ac:dyDescent="0.25"/>
  <cols>
    <col min="1" max="1" width="8.28515625" style="2" customWidth="1"/>
    <col min="2" max="2" width="63.7109375" style="3" customWidth="1"/>
    <col min="3" max="3" width="18.85546875" style="2" customWidth="1"/>
    <col min="4" max="16384" width="8.85546875" style="3"/>
  </cols>
  <sheetData>
    <row r="1" spans="1:10" s="1" customFormat="1" ht="16.149999999999999" customHeight="1" x14ac:dyDescent="0.25">
      <c r="A1" s="130" t="s">
        <v>418</v>
      </c>
      <c r="B1" s="130"/>
      <c r="C1" s="130"/>
      <c r="D1" s="131"/>
    </row>
    <row r="2" spans="1:10" s="1" customFormat="1" ht="16.149999999999999" customHeight="1" x14ac:dyDescent="0.25">
      <c r="A2" s="137" t="s">
        <v>419</v>
      </c>
      <c r="B2" s="137"/>
      <c r="C2" s="137"/>
    </row>
    <row r="3" spans="1:10" ht="9.6" customHeight="1" x14ac:dyDescent="0.25"/>
    <row r="4" spans="1:10" ht="16.149999999999999" customHeight="1" x14ac:dyDescent="0.25">
      <c r="A4" s="132" t="s">
        <v>149</v>
      </c>
      <c r="B4" s="132"/>
      <c r="C4" s="132"/>
    </row>
    <row r="5" spans="1:10" ht="16.149999999999999" customHeight="1" x14ac:dyDescent="0.25">
      <c r="A5" s="132" t="s">
        <v>150</v>
      </c>
      <c r="B5" s="132"/>
      <c r="C5" s="132"/>
    </row>
    <row r="6" spans="1:10" ht="16.149999999999999" customHeight="1" x14ac:dyDescent="0.25">
      <c r="A6" s="132" t="s">
        <v>70</v>
      </c>
      <c r="B6" s="133"/>
      <c r="C6" s="132"/>
    </row>
    <row r="7" spans="1:10" ht="18" customHeight="1" x14ac:dyDescent="0.25">
      <c r="A7" s="136" t="s">
        <v>616</v>
      </c>
      <c r="B7" s="136"/>
      <c r="C7" s="136"/>
    </row>
    <row r="8" spans="1:10" ht="18" customHeight="1" x14ac:dyDescent="0.25">
      <c r="A8" s="4"/>
      <c r="B8" s="4"/>
      <c r="C8" s="4"/>
    </row>
    <row r="9" spans="1:10" s="7" customFormat="1" ht="16.5" x14ac:dyDescent="0.25">
      <c r="A9" s="5">
        <v>1</v>
      </c>
      <c r="B9" s="6" t="s">
        <v>1</v>
      </c>
      <c r="C9" s="5" t="s">
        <v>449</v>
      </c>
    </row>
    <row r="10" spans="1:10" ht="15" customHeight="1" x14ac:dyDescent="0.25">
      <c r="A10" s="8" t="s">
        <v>2</v>
      </c>
      <c r="B10" s="9" t="s">
        <v>0</v>
      </c>
      <c r="C10" s="8">
        <v>31</v>
      </c>
    </row>
    <row r="11" spans="1:10" s="100" customFormat="1" ht="15" customHeight="1" x14ac:dyDescent="0.25">
      <c r="A11" s="10">
        <v>1</v>
      </c>
      <c r="B11" s="124" t="s">
        <v>603</v>
      </c>
      <c r="C11" s="10">
        <v>3</v>
      </c>
      <c r="E11" s="103"/>
      <c r="F11" s="104"/>
      <c r="G11" s="104"/>
      <c r="H11" s="104"/>
      <c r="I11" s="104"/>
      <c r="J11" s="104"/>
    </row>
    <row r="12" spans="1:10" s="100" customFormat="1" ht="15" customHeight="1" x14ac:dyDescent="0.25">
      <c r="A12" s="10">
        <v>2</v>
      </c>
      <c r="B12" s="124" t="s">
        <v>604</v>
      </c>
      <c r="C12" s="10">
        <v>2</v>
      </c>
      <c r="E12" s="103"/>
      <c r="F12" s="104">
        <f>SUM(C11:C21)</f>
        <v>24</v>
      </c>
      <c r="G12" s="104"/>
      <c r="H12" s="104"/>
      <c r="I12" s="104"/>
      <c r="J12" s="104"/>
    </row>
    <row r="13" spans="1:10" s="100" customFormat="1" ht="15" customHeight="1" x14ac:dyDescent="0.25">
      <c r="A13" s="10">
        <v>3</v>
      </c>
      <c r="B13" s="124" t="s">
        <v>31</v>
      </c>
      <c r="C13" s="10">
        <v>2</v>
      </c>
      <c r="E13" s="103"/>
      <c r="F13" s="104">
        <f>46+85</f>
        <v>131</v>
      </c>
      <c r="G13" s="104"/>
      <c r="H13" s="104"/>
      <c r="I13" s="104"/>
      <c r="J13" s="104"/>
    </row>
    <row r="14" spans="1:10" s="100" customFormat="1" ht="15" customHeight="1" x14ac:dyDescent="0.25">
      <c r="A14" s="10">
        <v>4</v>
      </c>
      <c r="B14" s="124" t="s">
        <v>605</v>
      </c>
      <c r="C14" s="10">
        <v>2</v>
      </c>
      <c r="E14" s="103"/>
      <c r="F14" s="104"/>
      <c r="G14" s="104"/>
      <c r="H14" s="104"/>
      <c r="I14" s="104"/>
      <c r="J14" s="104"/>
    </row>
    <row r="15" spans="1:10" s="100" customFormat="1" ht="15" customHeight="1" x14ac:dyDescent="0.25">
      <c r="A15" s="10">
        <v>5</v>
      </c>
      <c r="B15" s="125" t="s">
        <v>606</v>
      </c>
      <c r="C15" s="10">
        <v>2</v>
      </c>
      <c r="E15" s="103"/>
      <c r="F15" s="104"/>
      <c r="G15" s="104"/>
      <c r="H15" s="104"/>
      <c r="I15" s="104"/>
      <c r="J15" s="104"/>
    </row>
    <row r="16" spans="1:10" ht="15" customHeight="1" x14ac:dyDescent="0.25">
      <c r="A16" s="10">
        <v>6</v>
      </c>
      <c r="B16" s="15" t="s">
        <v>24</v>
      </c>
      <c r="C16" s="16">
        <v>2</v>
      </c>
    </row>
    <row r="17" spans="1:3" ht="15" customHeight="1" x14ac:dyDescent="0.25">
      <c r="A17" s="10">
        <v>7</v>
      </c>
      <c r="B17" s="15" t="s">
        <v>25</v>
      </c>
      <c r="C17" s="16">
        <v>2</v>
      </c>
    </row>
    <row r="18" spans="1:3" ht="15" customHeight="1" x14ac:dyDescent="0.25">
      <c r="A18" s="10">
        <v>8</v>
      </c>
      <c r="B18" s="15" t="s">
        <v>26</v>
      </c>
      <c r="C18" s="16">
        <v>2</v>
      </c>
    </row>
    <row r="19" spans="1:3" ht="15" customHeight="1" x14ac:dyDescent="0.25">
      <c r="A19" s="10">
        <v>9</v>
      </c>
      <c r="B19" s="15" t="s">
        <v>27</v>
      </c>
      <c r="C19" s="16">
        <v>2</v>
      </c>
    </row>
    <row r="20" spans="1:3" ht="15" customHeight="1" x14ac:dyDescent="0.25">
      <c r="A20" s="10">
        <v>10</v>
      </c>
      <c r="B20" s="15" t="s">
        <v>28</v>
      </c>
      <c r="C20" s="16">
        <v>2</v>
      </c>
    </row>
    <row r="21" spans="1:3" ht="15" customHeight="1" x14ac:dyDescent="0.25">
      <c r="A21" s="10">
        <v>11</v>
      </c>
      <c r="B21" s="15" t="s">
        <v>80</v>
      </c>
      <c r="C21" s="16">
        <v>3</v>
      </c>
    </row>
    <row r="22" spans="1:3" ht="15" customHeight="1" x14ac:dyDescent="0.25">
      <c r="A22" s="10">
        <v>12</v>
      </c>
      <c r="B22" s="15" t="s">
        <v>32</v>
      </c>
      <c r="C22" s="16">
        <v>2</v>
      </c>
    </row>
    <row r="23" spans="1:3" ht="15" customHeight="1" x14ac:dyDescent="0.25">
      <c r="A23" s="10">
        <v>13</v>
      </c>
      <c r="B23" s="15" t="s">
        <v>81</v>
      </c>
      <c r="C23" s="16">
        <v>2</v>
      </c>
    </row>
    <row r="24" spans="1:3" ht="15" customHeight="1" x14ac:dyDescent="0.25">
      <c r="A24" s="10">
        <v>14</v>
      </c>
      <c r="B24" s="15" t="s">
        <v>448</v>
      </c>
      <c r="C24" s="16">
        <v>3</v>
      </c>
    </row>
    <row r="25" spans="1:3" ht="15" customHeight="1" x14ac:dyDescent="0.25">
      <c r="A25" s="8" t="s">
        <v>3</v>
      </c>
      <c r="B25" s="9" t="s">
        <v>4</v>
      </c>
      <c r="C25" s="8">
        <v>2</v>
      </c>
    </row>
    <row r="26" spans="1:3" ht="15" customHeight="1" x14ac:dyDescent="0.25">
      <c r="A26" s="10"/>
      <c r="B26" s="12" t="s">
        <v>5</v>
      </c>
      <c r="C26" s="10"/>
    </row>
    <row r="27" spans="1:3" ht="15" customHeight="1" x14ac:dyDescent="0.25">
      <c r="A27" s="10">
        <v>1</v>
      </c>
      <c r="B27" s="15" t="s">
        <v>413</v>
      </c>
      <c r="C27" s="16">
        <v>2</v>
      </c>
    </row>
    <row r="28" spans="1:3" ht="15" customHeight="1" x14ac:dyDescent="0.25">
      <c r="A28" s="10">
        <v>2</v>
      </c>
      <c r="B28" s="15" t="s">
        <v>34</v>
      </c>
      <c r="C28" s="16">
        <v>2</v>
      </c>
    </row>
    <row r="29" spans="1:3" ht="15" customHeight="1" x14ac:dyDescent="0.25">
      <c r="A29" s="10">
        <v>3</v>
      </c>
      <c r="B29" s="15" t="s">
        <v>33</v>
      </c>
      <c r="C29" s="16">
        <v>2</v>
      </c>
    </row>
    <row r="30" spans="1:3" ht="15" customHeight="1" x14ac:dyDescent="0.25">
      <c r="A30" s="8" t="s">
        <v>72</v>
      </c>
      <c r="B30" s="9" t="s">
        <v>73</v>
      </c>
      <c r="C30" s="8">
        <v>11</v>
      </c>
    </row>
    <row r="31" spans="1:3" ht="15" customHeight="1" x14ac:dyDescent="0.25">
      <c r="A31" s="10">
        <v>1</v>
      </c>
      <c r="B31" s="11" t="s">
        <v>74</v>
      </c>
      <c r="C31" s="10">
        <v>3</v>
      </c>
    </row>
    <row r="32" spans="1:3" ht="15" customHeight="1" x14ac:dyDescent="0.25">
      <c r="A32" s="10">
        <v>2</v>
      </c>
      <c r="B32" s="11" t="s">
        <v>75</v>
      </c>
      <c r="C32" s="10">
        <v>8</v>
      </c>
    </row>
    <row r="33" spans="1:3" s="7" customFormat="1" ht="16.5" x14ac:dyDescent="0.25">
      <c r="A33" s="5">
        <v>2</v>
      </c>
      <c r="B33" s="6" t="s">
        <v>6</v>
      </c>
      <c r="C33" s="5" t="s">
        <v>450</v>
      </c>
    </row>
    <row r="34" spans="1:3" ht="15" customHeight="1" x14ac:dyDescent="0.25">
      <c r="A34" s="8" t="s">
        <v>9</v>
      </c>
      <c r="B34" s="9" t="s">
        <v>7</v>
      </c>
      <c r="C34" s="8">
        <v>27</v>
      </c>
    </row>
    <row r="35" spans="1:3" ht="15" customHeight="1" x14ac:dyDescent="0.25">
      <c r="A35" s="13" t="s">
        <v>8</v>
      </c>
      <c r="B35" s="14" t="s">
        <v>0</v>
      </c>
      <c r="C35" s="13">
        <v>22</v>
      </c>
    </row>
    <row r="36" spans="1:3" ht="15" customHeight="1" x14ac:dyDescent="0.25">
      <c r="A36" s="10">
        <v>1</v>
      </c>
      <c r="B36" s="11" t="s">
        <v>113</v>
      </c>
      <c r="C36" s="10">
        <v>3</v>
      </c>
    </row>
    <row r="37" spans="1:3" ht="15" customHeight="1" x14ac:dyDescent="0.25">
      <c r="A37" s="10">
        <v>2</v>
      </c>
      <c r="B37" s="11" t="s">
        <v>84</v>
      </c>
      <c r="C37" s="10">
        <v>3</v>
      </c>
    </row>
    <row r="38" spans="1:3" ht="15" customHeight="1" x14ac:dyDescent="0.25">
      <c r="A38" s="10">
        <v>3</v>
      </c>
      <c r="B38" s="11" t="s">
        <v>86</v>
      </c>
      <c r="C38" s="10">
        <v>3</v>
      </c>
    </row>
    <row r="39" spans="1:3" ht="15" customHeight="1" x14ac:dyDescent="0.25">
      <c r="A39" s="10">
        <v>4</v>
      </c>
      <c r="B39" s="11" t="s">
        <v>151</v>
      </c>
      <c r="C39" s="10">
        <v>3</v>
      </c>
    </row>
    <row r="40" spans="1:3" ht="15" customHeight="1" x14ac:dyDescent="0.25">
      <c r="A40" s="10">
        <v>5</v>
      </c>
      <c r="B40" s="11" t="s">
        <v>152</v>
      </c>
      <c r="C40" s="10">
        <v>3</v>
      </c>
    </row>
    <row r="41" spans="1:3" ht="15" customHeight="1" x14ac:dyDescent="0.25">
      <c r="A41" s="10">
        <v>6</v>
      </c>
      <c r="B41" s="11" t="s">
        <v>153</v>
      </c>
      <c r="C41" s="10">
        <v>3</v>
      </c>
    </row>
    <row r="42" spans="1:3" s="100" customFormat="1" ht="15" customHeight="1" x14ac:dyDescent="0.25">
      <c r="A42" s="10">
        <v>7</v>
      </c>
      <c r="B42" s="126" t="s">
        <v>607</v>
      </c>
      <c r="C42" s="105">
        <v>2</v>
      </c>
    </row>
    <row r="43" spans="1:3" s="100" customFormat="1" ht="15" customHeight="1" x14ac:dyDescent="0.25">
      <c r="A43" s="10">
        <v>8</v>
      </c>
      <c r="B43" s="126" t="s">
        <v>608</v>
      </c>
      <c r="C43" s="105">
        <v>2</v>
      </c>
    </row>
    <row r="44" spans="1:3" ht="15" customHeight="1" x14ac:dyDescent="0.25">
      <c r="A44" s="13" t="s">
        <v>10</v>
      </c>
      <c r="B44" s="14" t="s">
        <v>4</v>
      </c>
      <c r="C44" s="13">
        <v>5</v>
      </c>
    </row>
    <row r="45" spans="1:3" ht="15" customHeight="1" x14ac:dyDescent="0.25">
      <c r="A45" s="10"/>
      <c r="B45" s="12" t="s">
        <v>11</v>
      </c>
      <c r="C45" s="10"/>
    </row>
    <row r="46" spans="1:3" ht="15" customHeight="1" x14ac:dyDescent="0.25">
      <c r="A46" s="10">
        <v>1</v>
      </c>
      <c r="B46" s="11" t="s">
        <v>104</v>
      </c>
      <c r="C46" s="10">
        <v>3</v>
      </c>
    </row>
    <row r="47" spans="1:3" ht="15" customHeight="1" x14ac:dyDescent="0.25">
      <c r="A47" s="10">
        <v>2</v>
      </c>
      <c r="B47" s="11" t="s">
        <v>36</v>
      </c>
      <c r="C47" s="10">
        <v>3</v>
      </c>
    </row>
    <row r="48" spans="1:3" ht="15" customHeight="1" x14ac:dyDescent="0.25">
      <c r="A48" s="10">
        <v>3</v>
      </c>
      <c r="B48" s="11" t="s">
        <v>85</v>
      </c>
      <c r="C48" s="10">
        <v>3</v>
      </c>
    </row>
    <row r="49" spans="1:3" ht="15" customHeight="1" x14ac:dyDescent="0.25">
      <c r="A49" s="10">
        <v>4</v>
      </c>
      <c r="B49" s="11" t="s">
        <v>154</v>
      </c>
      <c r="C49" s="10">
        <v>3</v>
      </c>
    </row>
    <row r="50" spans="1:3" ht="15" customHeight="1" x14ac:dyDescent="0.25">
      <c r="A50" s="10">
        <v>5</v>
      </c>
      <c r="B50" s="11" t="s">
        <v>155</v>
      </c>
      <c r="C50" s="10">
        <v>2</v>
      </c>
    </row>
    <row r="51" spans="1:3" ht="15" customHeight="1" x14ac:dyDescent="0.25">
      <c r="A51" s="10">
        <v>6</v>
      </c>
      <c r="B51" s="11" t="s">
        <v>46</v>
      </c>
      <c r="C51" s="10">
        <v>2</v>
      </c>
    </row>
    <row r="52" spans="1:3" ht="15" customHeight="1" x14ac:dyDescent="0.25">
      <c r="A52" s="10">
        <v>7</v>
      </c>
      <c r="B52" s="11" t="s">
        <v>82</v>
      </c>
      <c r="C52" s="10">
        <v>2</v>
      </c>
    </row>
    <row r="53" spans="1:3" ht="15" customHeight="1" x14ac:dyDescent="0.25">
      <c r="A53" s="8" t="s">
        <v>12</v>
      </c>
      <c r="B53" s="9" t="s">
        <v>13</v>
      </c>
      <c r="C53" s="8">
        <v>39</v>
      </c>
    </row>
    <row r="54" spans="1:3" ht="15" customHeight="1" x14ac:dyDescent="0.25">
      <c r="A54" s="13" t="s">
        <v>14</v>
      </c>
      <c r="B54" s="14" t="s">
        <v>0</v>
      </c>
      <c r="C54" s="13">
        <v>33</v>
      </c>
    </row>
    <row r="55" spans="1:3" ht="15" customHeight="1" x14ac:dyDescent="0.25">
      <c r="A55" s="10">
        <v>1</v>
      </c>
      <c r="B55" s="11" t="s">
        <v>156</v>
      </c>
      <c r="C55" s="10">
        <v>3</v>
      </c>
    </row>
    <row r="56" spans="1:3" ht="15" customHeight="1" x14ac:dyDescent="0.25">
      <c r="A56" s="10">
        <v>2</v>
      </c>
      <c r="B56" s="11" t="s">
        <v>157</v>
      </c>
      <c r="C56" s="10">
        <v>3</v>
      </c>
    </row>
    <row r="57" spans="1:3" ht="15" customHeight="1" x14ac:dyDescent="0.25">
      <c r="A57" s="10">
        <v>3</v>
      </c>
      <c r="B57" s="11" t="s">
        <v>158</v>
      </c>
      <c r="C57" s="10">
        <v>3</v>
      </c>
    </row>
    <row r="58" spans="1:3" ht="15" customHeight="1" x14ac:dyDescent="0.25">
      <c r="A58" s="10">
        <v>4</v>
      </c>
      <c r="B58" s="11" t="s">
        <v>159</v>
      </c>
      <c r="C58" s="10">
        <v>3</v>
      </c>
    </row>
    <row r="59" spans="1:3" ht="15" customHeight="1" x14ac:dyDescent="0.25">
      <c r="A59" s="10">
        <v>5</v>
      </c>
      <c r="B59" s="11" t="s">
        <v>160</v>
      </c>
      <c r="C59" s="10">
        <v>3</v>
      </c>
    </row>
    <row r="60" spans="1:3" ht="15" customHeight="1" x14ac:dyDescent="0.25">
      <c r="A60" s="10">
        <v>6</v>
      </c>
      <c r="B60" s="11" t="s">
        <v>68</v>
      </c>
      <c r="C60" s="10">
        <v>3</v>
      </c>
    </row>
    <row r="61" spans="1:3" ht="15" customHeight="1" x14ac:dyDescent="0.25">
      <c r="A61" s="10">
        <v>7</v>
      </c>
      <c r="B61" s="11" t="s">
        <v>67</v>
      </c>
      <c r="C61" s="10">
        <v>3</v>
      </c>
    </row>
    <row r="62" spans="1:3" ht="15" customHeight="1" x14ac:dyDescent="0.25">
      <c r="A62" s="10">
        <v>8</v>
      </c>
      <c r="B62" s="11" t="s">
        <v>161</v>
      </c>
      <c r="C62" s="10">
        <v>3</v>
      </c>
    </row>
    <row r="63" spans="1:3" ht="15" customHeight="1" x14ac:dyDescent="0.25">
      <c r="A63" s="10">
        <v>9</v>
      </c>
      <c r="B63" s="11" t="s">
        <v>162</v>
      </c>
      <c r="C63" s="10">
        <v>3</v>
      </c>
    </row>
    <row r="64" spans="1:3" ht="15" customHeight="1" x14ac:dyDescent="0.25">
      <c r="A64" s="10">
        <v>10</v>
      </c>
      <c r="B64" s="11" t="s">
        <v>163</v>
      </c>
      <c r="C64" s="10">
        <v>3</v>
      </c>
    </row>
    <row r="65" spans="1:3" ht="15" customHeight="1" x14ac:dyDescent="0.25">
      <c r="A65" s="10">
        <v>11</v>
      </c>
      <c r="B65" s="11" t="s">
        <v>164</v>
      </c>
      <c r="C65" s="10">
        <v>3</v>
      </c>
    </row>
    <row r="66" spans="1:3" ht="15" customHeight="1" x14ac:dyDescent="0.25">
      <c r="A66" s="13" t="s">
        <v>15</v>
      </c>
      <c r="B66" s="14" t="s">
        <v>4</v>
      </c>
      <c r="C66" s="13">
        <v>6</v>
      </c>
    </row>
    <row r="67" spans="1:3" ht="15" customHeight="1" x14ac:dyDescent="0.25">
      <c r="A67" s="10"/>
      <c r="B67" s="12" t="s">
        <v>16</v>
      </c>
      <c r="C67" s="10"/>
    </row>
    <row r="68" spans="1:3" ht="15" customHeight="1" x14ac:dyDescent="0.25">
      <c r="A68" s="10">
        <v>1</v>
      </c>
      <c r="B68" s="11" t="s">
        <v>165</v>
      </c>
      <c r="C68" s="10">
        <v>3</v>
      </c>
    </row>
    <row r="69" spans="1:3" ht="15" customHeight="1" x14ac:dyDescent="0.25">
      <c r="A69" s="10">
        <v>2</v>
      </c>
      <c r="B69" s="11" t="s">
        <v>166</v>
      </c>
      <c r="C69" s="10">
        <v>3</v>
      </c>
    </row>
    <row r="70" spans="1:3" ht="15" customHeight="1" x14ac:dyDescent="0.25">
      <c r="A70" s="10">
        <v>3</v>
      </c>
      <c r="B70" s="11" t="s">
        <v>167</v>
      </c>
      <c r="C70" s="10">
        <v>3</v>
      </c>
    </row>
    <row r="71" spans="1:3" ht="15" customHeight="1" x14ac:dyDescent="0.25">
      <c r="A71" s="10">
        <v>4</v>
      </c>
      <c r="B71" s="11" t="s">
        <v>585</v>
      </c>
      <c r="C71" s="10">
        <v>3</v>
      </c>
    </row>
    <row r="72" spans="1:3" ht="15" customHeight="1" x14ac:dyDescent="0.25">
      <c r="A72" s="8" t="s">
        <v>17</v>
      </c>
      <c r="B72" s="9" t="s">
        <v>18</v>
      </c>
      <c r="C72" s="8">
        <v>11</v>
      </c>
    </row>
    <row r="73" spans="1:3" ht="15" customHeight="1" x14ac:dyDescent="0.25">
      <c r="A73" s="13" t="s">
        <v>19</v>
      </c>
      <c r="B73" s="14" t="s">
        <v>0</v>
      </c>
      <c r="C73" s="13">
        <v>8</v>
      </c>
    </row>
    <row r="74" spans="1:3" ht="15" customHeight="1" x14ac:dyDescent="0.25">
      <c r="A74" s="10">
        <v>1</v>
      </c>
      <c r="B74" s="11" t="s">
        <v>116</v>
      </c>
      <c r="C74" s="10">
        <v>2</v>
      </c>
    </row>
    <row r="75" spans="1:3" ht="15" customHeight="1" x14ac:dyDescent="0.25">
      <c r="A75" s="10">
        <v>2</v>
      </c>
      <c r="B75" s="11" t="s">
        <v>169</v>
      </c>
      <c r="C75" s="10">
        <v>3</v>
      </c>
    </row>
    <row r="76" spans="1:3" ht="15" customHeight="1" x14ac:dyDescent="0.25">
      <c r="A76" s="10">
        <v>3</v>
      </c>
      <c r="B76" s="11" t="s">
        <v>566</v>
      </c>
      <c r="C76" s="10">
        <v>3</v>
      </c>
    </row>
    <row r="77" spans="1:3" ht="15" customHeight="1" x14ac:dyDescent="0.25">
      <c r="A77" s="13" t="s">
        <v>20</v>
      </c>
      <c r="B77" s="14" t="s">
        <v>4</v>
      </c>
      <c r="C77" s="13">
        <v>3</v>
      </c>
    </row>
    <row r="78" spans="1:3" ht="15" customHeight="1" x14ac:dyDescent="0.25">
      <c r="A78" s="10"/>
      <c r="B78" s="12" t="s">
        <v>21</v>
      </c>
      <c r="C78" s="10"/>
    </row>
    <row r="79" spans="1:3" ht="15" customHeight="1" x14ac:dyDescent="0.25">
      <c r="A79" s="10">
        <v>1</v>
      </c>
      <c r="B79" s="11" t="s">
        <v>170</v>
      </c>
      <c r="C79" s="10">
        <v>3</v>
      </c>
    </row>
    <row r="80" spans="1:3" ht="15" customHeight="1" x14ac:dyDescent="0.25">
      <c r="A80" s="10">
        <v>2</v>
      </c>
      <c r="B80" s="11" t="s">
        <v>56</v>
      </c>
      <c r="C80" s="10">
        <v>3</v>
      </c>
    </row>
    <row r="81" spans="1:3" ht="15" customHeight="1" x14ac:dyDescent="0.25">
      <c r="A81" s="10">
        <v>3</v>
      </c>
      <c r="B81" s="11" t="s">
        <v>567</v>
      </c>
      <c r="C81" s="10">
        <v>3</v>
      </c>
    </row>
    <row r="82" spans="1:3" ht="15" customHeight="1" x14ac:dyDescent="0.25">
      <c r="A82" s="10">
        <v>4</v>
      </c>
      <c r="B82" s="11" t="s">
        <v>171</v>
      </c>
      <c r="C82" s="10">
        <v>3</v>
      </c>
    </row>
    <row r="83" spans="1:3" ht="15" customHeight="1" x14ac:dyDescent="0.25">
      <c r="A83" s="10">
        <v>5</v>
      </c>
      <c r="B83" s="11" t="s">
        <v>110</v>
      </c>
      <c r="C83" s="10">
        <v>3</v>
      </c>
    </row>
    <row r="84" spans="1:3" ht="15" customHeight="1" x14ac:dyDescent="0.25">
      <c r="A84" s="8">
        <v>2.4</v>
      </c>
      <c r="B84" s="9" t="s">
        <v>22</v>
      </c>
      <c r="C84" s="8">
        <v>10</v>
      </c>
    </row>
    <row r="85" spans="1:3" ht="30" customHeight="1" x14ac:dyDescent="0.25">
      <c r="A85" s="140" t="s">
        <v>412</v>
      </c>
      <c r="B85" s="140"/>
      <c r="C85" s="140"/>
    </row>
    <row r="87" spans="1:3" x14ac:dyDescent="0.25">
      <c r="B87" s="132" t="s">
        <v>76</v>
      </c>
      <c r="C87" s="132"/>
    </row>
    <row r="89" spans="1:3" x14ac:dyDescent="0.25">
      <c r="B89" s="133"/>
      <c r="C89" s="133"/>
    </row>
    <row r="92" spans="1:3" x14ac:dyDescent="0.25">
      <c r="B92" s="132" t="s">
        <v>77</v>
      </c>
      <c r="C92" s="134"/>
    </row>
  </sheetData>
  <mergeCells count="10">
    <mergeCell ref="A85:C85"/>
    <mergeCell ref="B87:C87"/>
    <mergeCell ref="B92:C92"/>
    <mergeCell ref="A1:D1"/>
    <mergeCell ref="A2:C2"/>
    <mergeCell ref="A4:C4"/>
    <mergeCell ref="A5:C5"/>
    <mergeCell ref="A6:C6"/>
    <mergeCell ref="A7:C7"/>
    <mergeCell ref="B89:C89"/>
  </mergeCells>
  <pageMargins left="0.74" right="0.55000000000000004" top="0.43" bottom="0.28999999999999998" header="0.17" footer="0.2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9"/>
  <sheetViews>
    <sheetView topLeftCell="A55" zoomScaleNormal="100" workbookViewId="0">
      <selection activeCell="E63" sqref="E63"/>
    </sheetView>
  </sheetViews>
  <sheetFormatPr defaultColWidth="8.85546875" defaultRowHeight="15.75" x14ac:dyDescent="0.25"/>
  <cols>
    <col min="1" max="1" width="8.28515625" style="36" customWidth="1"/>
    <col min="2" max="2" width="63.7109375" style="38" customWidth="1"/>
    <col min="3" max="3" width="18.85546875" style="36" customWidth="1"/>
    <col min="4" max="16384" width="8.85546875" style="38"/>
  </cols>
  <sheetData>
    <row r="1" spans="1:10" s="1" customFormat="1" ht="16.149999999999999" customHeight="1" x14ac:dyDescent="0.25">
      <c r="A1" s="130" t="s">
        <v>418</v>
      </c>
      <c r="B1" s="130"/>
      <c r="C1" s="130"/>
      <c r="D1" s="131"/>
    </row>
    <row r="2" spans="1:10" s="1" customFormat="1" ht="16.149999999999999" customHeight="1" x14ac:dyDescent="0.25">
      <c r="A2" s="137" t="s">
        <v>419</v>
      </c>
      <c r="B2" s="137"/>
      <c r="C2" s="137"/>
    </row>
    <row r="3" spans="1:10" ht="9.6" customHeight="1" x14ac:dyDescent="0.25"/>
    <row r="4" spans="1:10" ht="16.149999999999999" customHeight="1" x14ac:dyDescent="0.25">
      <c r="A4" s="132" t="s">
        <v>149</v>
      </c>
      <c r="B4" s="132"/>
      <c r="C4" s="132"/>
    </row>
    <row r="5" spans="1:10" ht="16.149999999999999" customHeight="1" x14ac:dyDescent="0.25">
      <c r="A5" s="132" t="s">
        <v>451</v>
      </c>
      <c r="B5" s="132"/>
      <c r="C5" s="132"/>
    </row>
    <row r="6" spans="1:10" ht="16.149999999999999" customHeight="1" x14ac:dyDescent="0.25">
      <c r="A6" s="132" t="s">
        <v>70</v>
      </c>
      <c r="B6" s="133"/>
      <c r="C6" s="132"/>
    </row>
    <row r="7" spans="1:10" ht="18" customHeight="1" x14ac:dyDescent="0.25">
      <c r="A7" s="136" t="s">
        <v>617</v>
      </c>
      <c r="B7" s="136"/>
      <c r="C7" s="136"/>
    </row>
    <row r="8" spans="1:10" ht="10.15" customHeight="1" x14ac:dyDescent="0.25">
      <c r="A8" s="37"/>
      <c r="B8" s="37"/>
      <c r="C8" s="37"/>
    </row>
    <row r="9" spans="1:10" s="7" customFormat="1" ht="16.5" x14ac:dyDescent="0.25">
      <c r="A9" s="5">
        <v>1</v>
      </c>
      <c r="B9" s="6" t="s">
        <v>1</v>
      </c>
      <c r="C9" s="5" t="s">
        <v>614</v>
      </c>
    </row>
    <row r="10" spans="1:10" ht="15" customHeight="1" x14ac:dyDescent="0.25">
      <c r="A10" s="8" t="s">
        <v>2</v>
      </c>
      <c r="B10" s="9" t="s">
        <v>0</v>
      </c>
      <c r="C10" s="8">
        <v>29</v>
      </c>
    </row>
    <row r="11" spans="1:10" s="100" customFormat="1" ht="15" customHeight="1" x14ac:dyDescent="0.25">
      <c r="A11" s="10">
        <v>1</v>
      </c>
      <c r="B11" s="124" t="s">
        <v>603</v>
      </c>
      <c r="C11" s="10">
        <v>3</v>
      </c>
      <c r="E11" s="103"/>
      <c r="F11" s="104"/>
      <c r="G11" s="104"/>
      <c r="H11" s="104"/>
      <c r="I11" s="104"/>
      <c r="J11" s="104"/>
    </row>
    <row r="12" spans="1:10" s="100" customFormat="1" ht="15" customHeight="1" x14ac:dyDescent="0.25">
      <c r="A12" s="10">
        <v>2</v>
      </c>
      <c r="B12" s="124" t="s">
        <v>604</v>
      </c>
      <c r="C12" s="10">
        <v>2</v>
      </c>
      <c r="E12" s="103"/>
      <c r="F12" s="104">
        <f>SUM(C11:C17)</f>
        <v>15</v>
      </c>
      <c r="G12" s="104"/>
      <c r="H12" s="104"/>
      <c r="I12" s="104"/>
      <c r="J12" s="104"/>
    </row>
    <row r="13" spans="1:10" s="100" customFormat="1" ht="15" customHeight="1" x14ac:dyDescent="0.25">
      <c r="A13" s="10">
        <v>3</v>
      </c>
      <c r="B13" s="124" t="s">
        <v>31</v>
      </c>
      <c r="C13" s="10">
        <v>2</v>
      </c>
      <c r="E13" s="103">
        <f>SUM(C11:C23)</f>
        <v>29</v>
      </c>
      <c r="F13" s="104">
        <f>46+85</f>
        <v>131</v>
      </c>
      <c r="G13" s="104"/>
      <c r="H13" s="104"/>
      <c r="I13" s="104"/>
      <c r="J13" s="104"/>
    </row>
    <row r="14" spans="1:10" s="100" customFormat="1" ht="15" customHeight="1" x14ac:dyDescent="0.25">
      <c r="A14" s="10">
        <v>4</v>
      </c>
      <c r="B14" s="124" t="s">
        <v>605</v>
      </c>
      <c r="C14" s="10">
        <v>2</v>
      </c>
      <c r="E14" s="103"/>
      <c r="F14" s="104"/>
      <c r="G14" s="104"/>
      <c r="H14" s="104"/>
      <c r="I14" s="104"/>
      <c r="J14" s="104"/>
    </row>
    <row r="15" spans="1:10" s="100" customFormat="1" ht="15" customHeight="1" x14ac:dyDescent="0.25">
      <c r="A15" s="10">
        <v>5</v>
      </c>
      <c r="B15" s="125" t="s">
        <v>606</v>
      </c>
      <c r="C15" s="10">
        <v>2</v>
      </c>
      <c r="E15" s="103"/>
      <c r="F15" s="104"/>
      <c r="G15" s="104"/>
      <c r="H15" s="104"/>
      <c r="I15" s="104"/>
      <c r="J15" s="104"/>
    </row>
    <row r="16" spans="1:10" ht="15" customHeight="1" x14ac:dyDescent="0.25">
      <c r="A16" s="10">
        <v>6</v>
      </c>
      <c r="B16" s="39" t="s">
        <v>24</v>
      </c>
      <c r="C16" s="40">
        <v>2</v>
      </c>
    </row>
    <row r="17" spans="1:8" ht="15" customHeight="1" x14ac:dyDescent="0.25">
      <c r="A17" s="10">
        <v>7</v>
      </c>
      <c r="B17" s="39" t="s">
        <v>25</v>
      </c>
      <c r="C17" s="40">
        <v>2</v>
      </c>
    </row>
    <row r="18" spans="1:8" ht="15" customHeight="1" x14ac:dyDescent="0.25">
      <c r="A18" s="10">
        <v>8</v>
      </c>
      <c r="B18" s="39" t="s">
        <v>26</v>
      </c>
      <c r="C18" s="40">
        <v>2</v>
      </c>
    </row>
    <row r="19" spans="1:8" ht="15" customHeight="1" x14ac:dyDescent="0.25">
      <c r="A19" s="10">
        <v>9</v>
      </c>
      <c r="B19" s="39" t="s">
        <v>27</v>
      </c>
      <c r="C19" s="40">
        <v>2</v>
      </c>
    </row>
    <row r="20" spans="1:8" ht="15" customHeight="1" x14ac:dyDescent="0.25">
      <c r="A20" s="10">
        <v>10</v>
      </c>
      <c r="B20" s="39" t="s">
        <v>80</v>
      </c>
      <c r="C20" s="40">
        <v>3</v>
      </c>
    </row>
    <row r="21" spans="1:8" ht="15" customHeight="1" x14ac:dyDescent="0.25">
      <c r="A21" s="10">
        <v>11</v>
      </c>
      <c r="B21" s="39" t="s">
        <v>32</v>
      </c>
      <c r="C21" s="40">
        <v>2</v>
      </c>
      <c r="H21" s="38">
        <f>89+42</f>
        <v>131</v>
      </c>
    </row>
    <row r="22" spans="1:8" ht="15" customHeight="1" x14ac:dyDescent="0.25">
      <c r="A22" s="10">
        <v>12</v>
      </c>
      <c r="B22" s="39" t="s">
        <v>81</v>
      </c>
      <c r="C22" s="40">
        <v>2</v>
      </c>
    </row>
    <row r="23" spans="1:8" ht="15" customHeight="1" x14ac:dyDescent="0.25">
      <c r="A23" s="10">
        <v>13</v>
      </c>
      <c r="B23" s="39" t="s">
        <v>448</v>
      </c>
      <c r="C23" s="40">
        <v>3</v>
      </c>
      <c r="F23" s="38">
        <f>C10+C24+C29</f>
        <v>42</v>
      </c>
    </row>
    <row r="24" spans="1:8" ht="15" customHeight="1" x14ac:dyDescent="0.25">
      <c r="A24" s="8" t="s">
        <v>3</v>
      </c>
      <c r="B24" s="9" t="s">
        <v>4</v>
      </c>
      <c r="C24" s="8">
        <v>2</v>
      </c>
    </row>
    <row r="25" spans="1:8" ht="15" customHeight="1" x14ac:dyDescent="0.25">
      <c r="A25" s="10"/>
      <c r="B25" s="12" t="s">
        <v>5</v>
      </c>
      <c r="C25" s="10"/>
    </row>
    <row r="26" spans="1:8" ht="15" customHeight="1" x14ac:dyDescent="0.25">
      <c r="A26" s="10">
        <v>1</v>
      </c>
      <c r="B26" s="41" t="s">
        <v>413</v>
      </c>
      <c r="C26" s="40">
        <v>2</v>
      </c>
    </row>
    <row r="27" spans="1:8" ht="15" customHeight="1" x14ac:dyDescent="0.25">
      <c r="A27" s="10">
        <v>2</v>
      </c>
      <c r="B27" s="41" t="s">
        <v>34</v>
      </c>
      <c r="C27" s="40">
        <v>2</v>
      </c>
    </row>
    <row r="28" spans="1:8" ht="15" customHeight="1" x14ac:dyDescent="0.25">
      <c r="A28" s="10">
        <v>3</v>
      </c>
      <c r="B28" s="41" t="s">
        <v>33</v>
      </c>
      <c r="C28" s="40">
        <v>2</v>
      </c>
    </row>
    <row r="29" spans="1:8" ht="15" customHeight="1" x14ac:dyDescent="0.25">
      <c r="A29" s="8" t="s">
        <v>72</v>
      </c>
      <c r="B29" s="9" t="s">
        <v>73</v>
      </c>
      <c r="C29" s="8">
        <v>11</v>
      </c>
    </row>
    <row r="30" spans="1:8" ht="15" customHeight="1" x14ac:dyDescent="0.25">
      <c r="A30" s="10">
        <v>1</v>
      </c>
      <c r="B30" s="11" t="s">
        <v>74</v>
      </c>
      <c r="C30" s="10">
        <v>3</v>
      </c>
    </row>
    <row r="31" spans="1:8" ht="15" customHeight="1" x14ac:dyDescent="0.25">
      <c r="A31" s="10">
        <v>2</v>
      </c>
      <c r="B31" s="11" t="s">
        <v>75</v>
      </c>
      <c r="C31" s="10">
        <v>8</v>
      </c>
    </row>
    <row r="32" spans="1:8" s="7" customFormat="1" ht="16.5" x14ac:dyDescent="0.25">
      <c r="A32" s="8">
        <v>2</v>
      </c>
      <c r="B32" s="9" t="s">
        <v>6</v>
      </c>
      <c r="C32" s="8" t="s">
        <v>615</v>
      </c>
    </row>
    <row r="33" spans="1:4" ht="15" customHeight="1" x14ac:dyDescent="0.25">
      <c r="A33" s="8" t="s">
        <v>9</v>
      </c>
      <c r="B33" s="9" t="s">
        <v>7</v>
      </c>
      <c r="C33" s="8">
        <v>27</v>
      </c>
    </row>
    <row r="34" spans="1:4" ht="15" customHeight="1" x14ac:dyDescent="0.25">
      <c r="A34" s="13" t="s">
        <v>8</v>
      </c>
      <c r="B34" s="14" t="s">
        <v>0</v>
      </c>
      <c r="C34" s="13">
        <v>22</v>
      </c>
    </row>
    <row r="35" spans="1:4" ht="15" customHeight="1" x14ac:dyDescent="0.25">
      <c r="A35" s="10">
        <v>1</v>
      </c>
      <c r="B35" s="11" t="s">
        <v>113</v>
      </c>
      <c r="C35" s="10">
        <v>3</v>
      </c>
      <c r="D35" s="38">
        <f>SUM(C35:C42)</f>
        <v>22</v>
      </c>
    </row>
    <row r="36" spans="1:4" ht="15" customHeight="1" x14ac:dyDescent="0.25">
      <c r="A36" s="10">
        <v>2</v>
      </c>
      <c r="B36" s="11" t="s">
        <v>84</v>
      </c>
      <c r="C36" s="10">
        <v>3</v>
      </c>
    </row>
    <row r="37" spans="1:4" ht="15" customHeight="1" x14ac:dyDescent="0.25">
      <c r="A37" s="10">
        <v>3</v>
      </c>
      <c r="B37" s="11" t="s">
        <v>86</v>
      </c>
      <c r="C37" s="10">
        <v>3</v>
      </c>
    </row>
    <row r="38" spans="1:4" ht="15" customHeight="1" x14ac:dyDescent="0.25">
      <c r="A38" s="10">
        <v>4</v>
      </c>
      <c r="B38" s="11" t="s">
        <v>151</v>
      </c>
      <c r="C38" s="10">
        <v>3</v>
      </c>
    </row>
    <row r="39" spans="1:4" ht="15" customHeight="1" x14ac:dyDescent="0.25">
      <c r="A39" s="10">
        <v>5</v>
      </c>
      <c r="B39" s="11" t="s">
        <v>152</v>
      </c>
      <c r="C39" s="10">
        <v>3</v>
      </c>
    </row>
    <row r="40" spans="1:4" ht="15" customHeight="1" x14ac:dyDescent="0.25">
      <c r="A40" s="10">
        <v>6</v>
      </c>
      <c r="B40" s="11" t="s">
        <v>154</v>
      </c>
      <c r="C40" s="10">
        <v>3</v>
      </c>
    </row>
    <row r="41" spans="1:4" s="100" customFormat="1" ht="15" customHeight="1" x14ac:dyDescent="0.25">
      <c r="A41" s="10">
        <v>7</v>
      </c>
      <c r="B41" s="126" t="s">
        <v>607</v>
      </c>
      <c r="C41" s="105">
        <v>2</v>
      </c>
    </row>
    <row r="42" spans="1:4" s="100" customFormat="1" ht="15" customHeight="1" x14ac:dyDescent="0.25">
      <c r="A42" s="10">
        <v>8</v>
      </c>
      <c r="B42" s="126" t="s">
        <v>608</v>
      </c>
      <c r="C42" s="105">
        <v>2</v>
      </c>
    </row>
    <row r="43" spans="1:4" ht="15" customHeight="1" x14ac:dyDescent="0.25">
      <c r="A43" s="13" t="s">
        <v>10</v>
      </c>
      <c r="B43" s="14" t="s">
        <v>4</v>
      </c>
      <c r="C43" s="13">
        <v>5</v>
      </c>
    </row>
    <row r="44" spans="1:4" ht="15" customHeight="1" x14ac:dyDescent="0.25">
      <c r="A44" s="10"/>
      <c r="B44" s="12" t="s">
        <v>11</v>
      </c>
      <c r="C44" s="10"/>
    </row>
    <row r="45" spans="1:4" ht="15" customHeight="1" x14ac:dyDescent="0.25">
      <c r="A45" s="10">
        <v>1</v>
      </c>
      <c r="B45" s="11" t="s">
        <v>104</v>
      </c>
      <c r="C45" s="10">
        <v>3</v>
      </c>
    </row>
    <row r="46" spans="1:4" ht="15" customHeight="1" x14ac:dyDescent="0.25">
      <c r="A46" s="10">
        <v>2</v>
      </c>
      <c r="B46" s="11" t="s">
        <v>209</v>
      </c>
      <c r="C46" s="10">
        <v>2</v>
      </c>
    </row>
    <row r="47" spans="1:4" ht="15" customHeight="1" x14ac:dyDescent="0.25">
      <c r="A47" s="10">
        <v>3</v>
      </c>
      <c r="B47" s="11" t="s">
        <v>85</v>
      </c>
      <c r="C47" s="10">
        <v>3</v>
      </c>
    </row>
    <row r="48" spans="1:4" ht="15" customHeight="1" x14ac:dyDescent="0.25">
      <c r="A48" s="10">
        <v>4</v>
      </c>
      <c r="B48" s="11" t="s">
        <v>46</v>
      </c>
      <c r="C48" s="10">
        <v>2</v>
      </c>
    </row>
    <row r="49" spans="1:4" ht="15" customHeight="1" x14ac:dyDescent="0.25">
      <c r="A49" s="10">
        <v>5</v>
      </c>
      <c r="B49" s="11" t="s">
        <v>452</v>
      </c>
      <c r="C49" s="10">
        <v>3</v>
      </c>
    </row>
    <row r="50" spans="1:4" ht="15" customHeight="1" x14ac:dyDescent="0.25">
      <c r="A50" s="8" t="s">
        <v>12</v>
      </c>
      <c r="B50" s="9" t="s">
        <v>13</v>
      </c>
      <c r="C50" s="8">
        <v>39</v>
      </c>
    </row>
    <row r="51" spans="1:4" ht="15" customHeight="1" x14ac:dyDescent="0.25">
      <c r="A51" s="13" t="s">
        <v>14</v>
      </c>
      <c r="B51" s="14" t="s">
        <v>0</v>
      </c>
      <c r="C51" s="13">
        <v>33</v>
      </c>
    </row>
    <row r="52" spans="1:4" ht="15" customHeight="1" x14ac:dyDescent="0.25">
      <c r="A52" s="10">
        <v>1</v>
      </c>
      <c r="B52" s="11" t="s">
        <v>453</v>
      </c>
      <c r="C52" s="10">
        <v>3</v>
      </c>
      <c r="D52" s="38">
        <f>SUM(C52:C62)</f>
        <v>33</v>
      </c>
    </row>
    <row r="53" spans="1:4" ht="15" customHeight="1" x14ac:dyDescent="0.25">
      <c r="A53" s="10">
        <v>2</v>
      </c>
      <c r="B53" s="11" t="s">
        <v>454</v>
      </c>
      <c r="C53" s="10">
        <v>3</v>
      </c>
    </row>
    <row r="54" spans="1:4" ht="15" customHeight="1" x14ac:dyDescent="0.25">
      <c r="A54" s="10">
        <v>3</v>
      </c>
      <c r="B54" s="11" t="s">
        <v>455</v>
      </c>
      <c r="C54" s="10">
        <v>3</v>
      </c>
    </row>
    <row r="55" spans="1:4" ht="15" customHeight="1" x14ac:dyDescent="0.25">
      <c r="A55" s="10">
        <v>4</v>
      </c>
      <c r="B55" s="11" t="s">
        <v>157</v>
      </c>
      <c r="C55" s="10">
        <v>3</v>
      </c>
    </row>
    <row r="56" spans="1:4" ht="15" customHeight="1" x14ac:dyDescent="0.25">
      <c r="A56" s="10">
        <v>5</v>
      </c>
      <c r="B56" s="11" t="s">
        <v>158</v>
      </c>
      <c r="C56" s="10">
        <v>3</v>
      </c>
    </row>
    <row r="57" spans="1:4" ht="15" customHeight="1" x14ac:dyDescent="0.25">
      <c r="A57" s="10">
        <v>6</v>
      </c>
      <c r="B57" s="11" t="s">
        <v>456</v>
      </c>
      <c r="C57" s="10">
        <v>3</v>
      </c>
    </row>
    <row r="58" spans="1:4" ht="15" customHeight="1" x14ac:dyDescent="0.25">
      <c r="A58" s="10">
        <v>7</v>
      </c>
      <c r="B58" s="11" t="s">
        <v>457</v>
      </c>
      <c r="C58" s="10">
        <v>3</v>
      </c>
    </row>
    <row r="59" spans="1:4" ht="15" customHeight="1" x14ac:dyDescent="0.25">
      <c r="A59" s="10">
        <v>8</v>
      </c>
      <c r="B59" s="11" t="s">
        <v>458</v>
      </c>
      <c r="C59" s="10">
        <v>3</v>
      </c>
    </row>
    <row r="60" spans="1:4" ht="15" customHeight="1" x14ac:dyDescent="0.25">
      <c r="A60" s="10">
        <v>9</v>
      </c>
      <c r="B60" s="11" t="s">
        <v>459</v>
      </c>
      <c r="C60" s="10">
        <v>3</v>
      </c>
    </row>
    <row r="61" spans="1:4" ht="15" customHeight="1" x14ac:dyDescent="0.25">
      <c r="A61" s="10">
        <v>10</v>
      </c>
      <c r="B61" s="11" t="s">
        <v>460</v>
      </c>
      <c r="C61" s="10">
        <v>3</v>
      </c>
    </row>
    <row r="62" spans="1:4" ht="15" customHeight="1" x14ac:dyDescent="0.25">
      <c r="A62" s="10">
        <v>11</v>
      </c>
      <c r="B62" s="11" t="s">
        <v>461</v>
      </c>
      <c r="C62" s="10">
        <v>3</v>
      </c>
    </row>
    <row r="63" spans="1:4" ht="15" customHeight="1" x14ac:dyDescent="0.25">
      <c r="A63" s="13" t="s">
        <v>15</v>
      </c>
      <c r="B63" s="14" t="s">
        <v>4</v>
      </c>
      <c r="C63" s="13">
        <v>6</v>
      </c>
    </row>
    <row r="64" spans="1:4" ht="15" customHeight="1" x14ac:dyDescent="0.25">
      <c r="A64" s="10"/>
      <c r="B64" s="12" t="s">
        <v>16</v>
      </c>
      <c r="C64" s="10"/>
    </row>
    <row r="65" spans="1:6" ht="15" customHeight="1" x14ac:dyDescent="0.25">
      <c r="A65" s="10">
        <v>1</v>
      </c>
      <c r="B65" s="11" t="s">
        <v>462</v>
      </c>
      <c r="C65" s="10">
        <v>3</v>
      </c>
    </row>
    <row r="66" spans="1:6" ht="15" customHeight="1" x14ac:dyDescent="0.25">
      <c r="A66" s="10">
        <v>2</v>
      </c>
      <c r="B66" s="11" t="s">
        <v>463</v>
      </c>
      <c r="C66" s="10">
        <v>3</v>
      </c>
      <c r="F66" s="38">
        <f>C79+C68+C50+C33</f>
        <v>89</v>
      </c>
    </row>
    <row r="67" spans="1:6" ht="15" customHeight="1" x14ac:dyDescent="0.25">
      <c r="A67" s="10">
        <v>3</v>
      </c>
      <c r="B67" s="11" t="s">
        <v>464</v>
      </c>
      <c r="C67" s="10">
        <v>3</v>
      </c>
    </row>
    <row r="68" spans="1:6" ht="15" customHeight="1" x14ac:dyDescent="0.25">
      <c r="A68" s="8" t="s">
        <v>17</v>
      </c>
      <c r="B68" s="9" t="s">
        <v>18</v>
      </c>
      <c r="C68" s="8">
        <v>13</v>
      </c>
    </row>
    <row r="69" spans="1:6" ht="15" customHeight="1" x14ac:dyDescent="0.25">
      <c r="A69" s="13" t="s">
        <v>19</v>
      </c>
      <c r="B69" s="14" t="s">
        <v>0</v>
      </c>
      <c r="C69" s="13">
        <v>10</v>
      </c>
    </row>
    <row r="70" spans="1:6" ht="15" customHeight="1" x14ac:dyDescent="0.25">
      <c r="A70" s="10">
        <v>1</v>
      </c>
      <c r="B70" s="43" t="s">
        <v>566</v>
      </c>
      <c r="C70" s="10">
        <v>3</v>
      </c>
    </row>
    <row r="71" spans="1:6" ht="15" customHeight="1" x14ac:dyDescent="0.25">
      <c r="A71" s="10">
        <v>2</v>
      </c>
      <c r="B71" s="11" t="s">
        <v>473</v>
      </c>
      <c r="C71" s="10">
        <v>3</v>
      </c>
    </row>
    <row r="72" spans="1:6" s="33" customFormat="1" ht="15" customHeight="1" x14ac:dyDescent="0.25">
      <c r="A72" s="10">
        <v>3</v>
      </c>
      <c r="B72" s="11" t="s">
        <v>465</v>
      </c>
      <c r="C72" s="10">
        <v>2</v>
      </c>
    </row>
    <row r="73" spans="1:6" ht="15" customHeight="1" x14ac:dyDescent="0.25">
      <c r="A73" s="10">
        <v>4</v>
      </c>
      <c r="B73" s="124" t="s">
        <v>618</v>
      </c>
      <c r="C73" s="10">
        <v>2</v>
      </c>
    </row>
    <row r="74" spans="1:6" ht="15" customHeight="1" x14ac:dyDescent="0.25">
      <c r="A74" s="13" t="s">
        <v>20</v>
      </c>
      <c r="B74" s="14" t="s">
        <v>4</v>
      </c>
      <c r="C74" s="13">
        <v>3</v>
      </c>
    </row>
    <row r="75" spans="1:6" ht="15" customHeight="1" x14ac:dyDescent="0.25">
      <c r="A75" s="10"/>
      <c r="B75" s="12" t="s">
        <v>21</v>
      </c>
      <c r="C75" s="10"/>
    </row>
    <row r="76" spans="1:6" ht="15" customHeight="1" x14ac:dyDescent="0.25">
      <c r="A76" s="10">
        <v>1</v>
      </c>
      <c r="B76" s="11" t="s">
        <v>174</v>
      </c>
      <c r="C76" s="10">
        <v>3</v>
      </c>
    </row>
    <row r="77" spans="1:6" ht="15" customHeight="1" x14ac:dyDescent="0.25">
      <c r="A77" s="10">
        <v>2</v>
      </c>
      <c r="B77" s="11" t="s">
        <v>467</v>
      </c>
      <c r="C77" s="10">
        <v>3</v>
      </c>
    </row>
    <row r="78" spans="1:6" ht="15" customHeight="1" x14ac:dyDescent="0.25">
      <c r="A78" s="10">
        <v>3</v>
      </c>
      <c r="B78" s="11" t="s">
        <v>260</v>
      </c>
      <c r="C78" s="10">
        <v>3</v>
      </c>
    </row>
    <row r="79" spans="1:6" ht="15" customHeight="1" x14ac:dyDescent="0.25">
      <c r="A79" s="8">
        <v>2.4</v>
      </c>
      <c r="B79" s="9" t="s">
        <v>22</v>
      </c>
      <c r="C79" s="8">
        <v>10</v>
      </c>
    </row>
    <row r="80" spans="1:6" ht="22.9" customHeight="1" x14ac:dyDescent="0.25">
      <c r="A80" s="140" t="s">
        <v>412</v>
      </c>
      <c r="B80" s="140"/>
      <c r="C80" s="140"/>
    </row>
    <row r="82" spans="1:3" x14ac:dyDescent="0.25">
      <c r="B82" s="132" t="s">
        <v>76</v>
      </c>
      <c r="C82" s="132"/>
    </row>
    <row r="85" spans="1:3" s="86" customFormat="1" x14ac:dyDescent="0.25">
      <c r="A85" s="85"/>
      <c r="C85" s="85"/>
    </row>
    <row r="86" spans="1:3" s="86" customFormat="1" x14ac:dyDescent="0.25">
      <c r="A86" s="85"/>
      <c r="C86" s="85"/>
    </row>
    <row r="89" spans="1:3" x14ac:dyDescent="0.25">
      <c r="B89" s="132" t="s">
        <v>77</v>
      </c>
      <c r="C89" s="134"/>
    </row>
  </sheetData>
  <mergeCells count="9">
    <mergeCell ref="A80:C80"/>
    <mergeCell ref="B82:C82"/>
    <mergeCell ref="B89:C89"/>
    <mergeCell ref="A1:D1"/>
    <mergeCell ref="A2:C2"/>
    <mergeCell ref="A4:C4"/>
    <mergeCell ref="A5:C5"/>
    <mergeCell ref="A6:C6"/>
    <mergeCell ref="A7:C7"/>
  </mergeCells>
  <pageMargins left="0.74" right="0.55000000000000004" top="0.43" bottom="0.28999999999999998" header="0.17" footer="0.2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topLeftCell="A4" zoomScaleNormal="100" workbookViewId="0">
      <selection activeCell="G19" sqref="G19"/>
    </sheetView>
  </sheetViews>
  <sheetFormatPr defaultColWidth="8.85546875" defaultRowHeight="15.75" x14ac:dyDescent="0.25"/>
  <cols>
    <col min="1" max="1" width="8.28515625" style="51" customWidth="1"/>
    <col min="2" max="2" width="62" style="52" customWidth="1"/>
    <col min="3" max="3" width="18.85546875" style="51" customWidth="1"/>
    <col min="4" max="16384" width="8.85546875" style="52"/>
  </cols>
  <sheetData>
    <row r="1" spans="1:10" s="50" customFormat="1" ht="16.149999999999999" customHeight="1" x14ac:dyDescent="0.25">
      <c r="A1" s="137" t="s">
        <v>628</v>
      </c>
      <c r="B1" s="137"/>
      <c r="C1" s="137"/>
      <c r="D1" s="110"/>
    </row>
    <row r="2" spans="1:10" s="50" customFormat="1" ht="16.149999999999999" customHeight="1" x14ac:dyDescent="0.25">
      <c r="A2" s="137" t="s">
        <v>427</v>
      </c>
      <c r="B2" s="145"/>
      <c r="C2" s="145"/>
    </row>
    <row r="3" spans="1:10" ht="9.6" customHeight="1" x14ac:dyDescent="0.25"/>
    <row r="4" spans="1:10" ht="16.149999999999999" customHeight="1" x14ac:dyDescent="0.25">
      <c r="A4" s="143" t="s">
        <v>509</v>
      </c>
      <c r="B4" s="143"/>
      <c r="C4" s="143"/>
    </row>
    <row r="5" spans="1:10" ht="16.149999999999999" customHeight="1" x14ac:dyDescent="0.25">
      <c r="A5" s="143" t="s">
        <v>150</v>
      </c>
      <c r="B5" s="143"/>
      <c r="C5" s="143"/>
    </row>
    <row r="6" spans="1:10" ht="16.149999999999999" customHeight="1" x14ac:dyDescent="0.25">
      <c r="A6" s="143" t="s">
        <v>70</v>
      </c>
      <c r="B6" s="146"/>
      <c r="C6" s="143"/>
    </row>
    <row r="7" spans="1:10" ht="18" customHeight="1" x14ac:dyDescent="0.25">
      <c r="A7" s="136" t="s">
        <v>587</v>
      </c>
      <c r="B7" s="147"/>
      <c r="C7" s="147"/>
    </row>
    <row r="8" spans="1:10" ht="10.15" customHeight="1" x14ac:dyDescent="0.25">
      <c r="A8" s="53"/>
      <c r="B8" s="53"/>
      <c r="C8" s="53"/>
    </row>
    <row r="9" spans="1:10" ht="15.6" customHeight="1" x14ac:dyDescent="0.25">
      <c r="A9" s="148" t="s">
        <v>505</v>
      </c>
      <c r="B9" s="149"/>
      <c r="C9" s="54" t="s">
        <v>506</v>
      </c>
    </row>
    <row r="10" spans="1:10" s="56" customFormat="1" ht="16.5" x14ac:dyDescent="0.25">
      <c r="A10" s="54">
        <v>1</v>
      </c>
      <c r="B10" s="55" t="s">
        <v>1</v>
      </c>
      <c r="C10" s="54">
        <v>57</v>
      </c>
    </row>
    <row r="11" spans="1:10" ht="15" customHeight="1" x14ac:dyDescent="0.25">
      <c r="A11" s="54" t="s">
        <v>2</v>
      </c>
      <c r="B11" s="55" t="s">
        <v>0</v>
      </c>
      <c r="C11" s="54">
        <v>44</v>
      </c>
    </row>
    <row r="12" spans="1:10" s="111" customFormat="1" ht="15" customHeight="1" x14ac:dyDescent="0.25">
      <c r="A12" s="10">
        <v>1</v>
      </c>
      <c r="B12" s="11" t="s">
        <v>603</v>
      </c>
      <c r="C12" s="10">
        <v>3</v>
      </c>
      <c r="E12" s="103"/>
      <c r="F12" s="104"/>
      <c r="G12" s="104"/>
      <c r="H12" s="104"/>
      <c r="I12" s="104"/>
      <c r="J12" s="104"/>
    </row>
    <row r="13" spans="1:10" s="111" customFormat="1" ht="15" customHeight="1" x14ac:dyDescent="0.25">
      <c r="A13" s="10">
        <v>2</v>
      </c>
      <c r="B13" s="11" t="s">
        <v>604</v>
      </c>
      <c r="C13" s="10">
        <v>2</v>
      </c>
      <c r="E13" s="103">
        <f>SUM(C12:C25)</f>
        <v>44</v>
      </c>
      <c r="F13" s="104"/>
      <c r="G13" s="104"/>
      <c r="H13" s="104"/>
      <c r="I13" s="104"/>
      <c r="J13" s="104"/>
    </row>
    <row r="14" spans="1:10" s="111" customFormat="1" ht="15" customHeight="1" x14ac:dyDescent="0.25">
      <c r="A14" s="10">
        <v>3</v>
      </c>
      <c r="B14" s="11" t="s">
        <v>31</v>
      </c>
      <c r="C14" s="10">
        <v>2</v>
      </c>
      <c r="E14" s="103"/>
      <c r="F14" s="104"/>
      <c r="G14" s="104"/>
      <c r="H14" s="104"/>
      <c r="I14" s="104"/>
      <c r="J14" s="104"/>
    </row>
    <row r="15" spans="1:10" s="111" customFormat="1" ht="15" customHeight="1" x14ac:dyDescent="0.25">
      <c r="A15" s="10">
        <v>4</v>
      </c>
      <c r="B15" s="11" t="s">
        <v>605</v>
      </c>
      <c r="C15" s="10">
        <v>2</v>
      </c>
      <c r="E15" s="103"/>
      <c r="F15" s="104"/>
      <c r="G15" s="104"/>
      <c r="H15" s="104"/>
      <c r="I15" s="104"/>
      <c r="J15" s="104"/>
    </row>
    <row r="16" spans="1:10" s="111" customFormat="1" ht="15" customHeight="1" x14ac:dyDescent="0.25">
      <c r="A16" s="10">
        <v>5</v>
      </c>
      <c r="B16" s="101" t="s">
        <v>606</v>
      </c>
      <c r="C16" s="10">
        <v>2</v>
      </c>
      <c r="E16" s="103"/>
      <c r="F16" s="104"/>
      <c r="G16" s="104"/>
      <c r="H16" s="104"/>
      <c r="I16" s="104"/>
      <c r="J16" s="104"/>
    </row>
    <row r="17" spans="1:3" ht="15" customHeight="1" x14ac:dyDescent="0.25">
      <c r="A17" s="10">
        <v>6</v>
      </c>
      <c r="B17" s="58" t="s">
        <v>81</v>
      </c>
      <c r="C17" s="59">
        <v>2</v>
      </c>
    </row>
    <row r="18" spans="1:3" ht="15" customHeight="1" x14ac:dyDescent="0.25">
      <c r="A18" s="10">
        <v>7</v>
      </c>
      <c r="B18" s="58" t="s">
        <v>32</v>
      </c>
      <c r="C18" s="59">
        <v>2</v>
      </c>
    </row>
    <row r="19" spans="1:3" ht="15" customHeight="1" x14ac:dyDescent="0.25">
      <c r="A19" s="10">
        <v>8</v>
      </c>
      <c r="B19" s="126" t="s">
        <v>634</v>
      </c>
      <c r="C19" s="59">
        <v>3</v>
      </c>
    </row>
    <row r="20" spans="1:3" ht="15" customHeight="1" x14ac:dyDescent="0.25">
      <c r="A20" s="10">
        <v>9</v>
      </c>
      <c r="B20" s="58" t="s">
        <v>479</v>
      </c>
      <c r="C20" s="59">
        <v>5</v>
      </c>
    </row>
    <row r="21" spans="1:3" ht="15" customHeight="1" x14ac:dyDescent="0.25">
      <c r="A21" s="10">
        <v>10</v>
      </c>
      <c r="B21" s="58" t="s">
        <v>480</v>
      </c>
      <c r="C21" s="59">
        <v>5</v>
      </c>
    </row>
    <row r="22" spans="1:3" ht="15" customHeight="1" x14ac:dyDescent="0.25">
      <c r="A22" s="10">
        <v>11</v>
      </c>
      <c r="B22" s="126" t="s">
        <v>481</v>
      </c>
      <c r="C22" s="59">
        <v>4</v>
      </c>
    </row>
    <row r="23" spans="1:3" ht="15" customHeight="1" x14ac:dyDescent="0.25">
      <c r="A23" s="10">
        <v>12</v>
      </c>
      <c r="B23" s="126" t="s">
        <v>482</v>
      </c>
      <c r="C23" s="59">
        <v>4</v>
      </c>
    </row>
    <row r="24" spans="1:3" ht="15" customHeight="1" x14ac:dyDescent="0.25">
      <c r="A24" s="10">
        <v>13</v>
      </c>
      <c r="B24" s="126" t="s">
        <v>483</v>
      </c>
      <c r="C24" s="59">
        <v>4</v>
      </c>
    </row>
    <row r="25" spans="1:3" ht="15" customHeight="1" x14ac:dyDescent="0.25">
      <c r="A25" s="10">
        <v>14</v>
      </c>
      <c r="B25" s="126" t="s">
        <v>484</v>
      </c>
      <c r="C25" s="59">
        <v>4</v>
      </c>
    </row>
    <row r="26" spans="1:3" ht="15" customHeight="1" x14ac:dyDescent="0.25">
      <c r="A26" s="54" t="s">
        <v>3</v>
      </c>
      <c r="B26" s="55" t="s">
        <v>507</v>
      </c>
      <c r="C26" s="54">
        <v>2</v>
      </c>
    </row>
    <row r="27" spans="1:3" ht="15" customHeight="1" x14ac:dyDescent="0.25">
      <c r="A27" s="57">
        <v>1</v>
      </c>
      <c r="B27" s="60" t="s">
        <v>34</v>
      </c>
      <c r="C27" s="61">
        <v>2</v>
      </c>
    </row>
    <row r="28" spans="1:3" ht="15" customHeight="1" x14ac:dyDescent="0.25">
      <c r="A28" s="57">
        <v>2</v>
      </c>
      <c r="B28" s="60" t="s">
        <v>33</v>
      </c>
      <c r="C28" s="61">
        <v>2</v>
      </c>
    </row>
    <row r="29" spans="1:3" ht="15" customHeight="1" x14ac:dyDescent="0.25">
      <c r="A29" s="62" t="s">
        <v>72</v>
      </c>
      <c r="B29" s="63" t="s">
        <v>73</v>
      </c>
      <c r="C29" s="62">
        <v>11</v>
      </c>
    </row>
    <row r="30" spans="1:3" ht="15" customHeight="1" x14ac:dyDescent="0.25">
      <c r="A30" s="57">
        <v>1</v>
      </c>
      <c r="B30" s="64" t="s">
        <v>74</v>
      </c>
      <c r="C30" s="57">
        <v>3</v>
      </c>
    </row>
    <row r="31" spans="1:3" ht="15" customHeight="1" x14ac:dyDescent="0.25">
      <c r="A31" s="57">
        <v>2</v>
      </c>
      <c r="B31" s="64" t="s">
        <v>75</v>
      </c>
      <c r="C31" s="57">
        <v>8</v>
      </c>
    </row>
    <row r="32" spans="1:3" s="56" customFormat="1" ht="16.5" x14ac:dyDescent="0.25">
      <c r="A32" s="54">
        <v>2</v>
      </c>
      <c r="B32" s="55" t="s">
        <v>6</v>
      </c>
      <c r="C32" s="54">
        <v>74</v>
      </c>
    </row>
    <row r="33" spans="1:3" ht="15" customHeight="1" x14ac:dyDescent="0.25">
      <c r="A33" s="54" t="s">
        <v>9</v>
      </c>
      <c r="B33" s="55" t="s">
        <v>7</v>
      </c>
      <c r="C33" s="54">
        <v>18</v>
      </c>
    </row>
    <row r="34" spans="1:3" ht="15" customHeight="1" x14ac:dyDescent="0.25">
      <c r="A34" s="62" t="s">
        <v>8</v>
      </c>
      <c r="B34" s="63" t="s">
        <v>0</v>
      </c>
      <c r="C34" s="62">
        <v>9</v>
      </c>
    </row>
    <row r="35" spans="1:3" ht="15" customHeight="1" x14ac:dyDescent="0.25">
      <c r="A35" s="57">
        <v>1</v>
      </c>
      <c r="B35" s="58" t="s">
        <v>485</v>
      </c>
      <c r="C35" s="59">
        <v>3</v>
      </c>
    </row>
    <row r="36" spans="1:3" ht="15" customHeight="1" x14ac:dyDescent="0.25">
      <c r="A36" s="57">
        <v>2</v>
      </c>
      <c r="B36" s="58" t="s">
        <v>486</v>
      </c>
      <c r="C36" s="59">
        <v>3</v>
      </c>
    </row>
    <row r="37" spans="1:3" ht="15" customHeight="1" x14ac:dyDescent="0.25">
      <c r="A37" s="57">
        <v>3</v>
      </c>
      <c r="B37" s="58" t="s">
        <v>40</v>
      </c>
      <c r="C37" s="59">
        <v>3</v>
      </c>
    </row>
    <row r="38" spans="1:3" ht="15" customHeight="1" x14ac:dyDescent="0.25">
      <c r="A38" s="62" t="s">
        <v>10</v>
      </c>
      <c r="B38" s="63" t="s">
        <v>503</v>
      </c>
      <c r="C38" s="62">
        <v>9</v>
      </c>
    </row>
    <row r="39" spans="1:3" ht="15" customHeight="1" x14ac:dyDescent="0.25">
      <c r="A39" s="57">
        <v>1</v>
      </c>
      <c r="B39" s="46" t="s">
        <v>487</v>
      </c>
      <c r="C39" s="20">
        <v>3</v>
      </c>
    </row>
    <row r="40" spans="1:3" ht="15" customHeight="1" x14ac:dyDescent="0.25">
      <c r="A40" s="57">
        <v>2</v>
      </c>
      <c r="B40" s="46" t="s">
        <v>363</v>
      </c>
      <c r="C40" s="20">
        <v>3</v>
      </c>
    </row>
    <row r="41" spans="1:3" ht="15" customHeight="1" x14ac:dyDescent="0.25">
      <c r="A41" s="57">
        <v>3</v>
      </c>
      <c r="B41" s="46" t="s">
        <v>170</v>
      </c>
      <c r="C41" s="20">
        <v>3</v>
      </c>
    </row>
    <row r="42" spans="1:3" ht="15" customHeight="1" x14ac:dyDescent="0.25">
      <c r="A42" s="57">
        <v>4</v>
      </c>
      <c r="B42" s="46" t="s">
        <v>469</v>
      </c>
      <c r="C42" s="20">
        <v>3</v>
      </c>
    </row>
    <row r="43" spans="1:3" ht="15" customHeight="1" x14ac:dyDescent="0.25">
      <c r="A43" s="57">
        <v>5</v>
      </c>
      <c r="B43" s="46" t="s">
        <v>524</v>
      </c>
      <c r="C43" s="20">
        <v>2</v>
      </c>
    </row>
    <row r="44" spans="1:3" ht="15" customHeight="1" x14ac:dyDescent="0.25">
      <c r="A44" s="57">
        <v>6</v>
      </c>
      <c r="B44" s="46" t="s">
        <v>488</v>
      </c>
      <c r="C44" s="20">
        <v>2</v>
      </c>
    </row>
    <row r="45" spans="1:3" ht="15" customHeight="1" x14ac:dyDescent="0.25">
      <c r="A45" s="57">
        <v>7</v>
      </c>
      <c r="B45" s="46" t="s">
        <v>525</v>
      </c>
      <c r="C45" s="20">
        <v>2</v>
      </c>
    </row>
    <row r="46" spans="1:3" ht="15" customHeight="1" x14ac:dyDescent="0.25">
      <c r="A46" s="54" t="s">
        <v>12</v>
      </c>
      <c r="B46" s="55" t="s">
        <v>502</v>
      </c>
      <c r="C46" s="65">
        <v>46</v>
      </c>
    </row>
    <row r="47" spans="1:3" ht="15" customHeight="1" x14ac:dyDescent="0.25">
      <c r="A47" s="62" t="s">
        <v>14</v>
      </c>
      <c r="B47" s="63" t="s">
        <v>0</v>
      </c>
      <c r="C47" s="66">
        <v>31</v>
      </c>
    </row>
    <row r="48" spans="1:3" ht="15" customHeight="1" x14ac:dyDescent="0.25">
      <c r="A48" s="57">
        <v>1</v>
      </c>
      <c r="B48" s="58" t="s">
        <v>489</v>
      </c>
      <c r="C48" s="59">
        <v>4</v>
      </c>
    </row>
    <row r="49" spans="1:5" ht="15" customHeight="1" x14ac:dyDescent="0.25">
      <c r="A49" s="57">
        <v>2</v>
      </c>
      <c r="B49" s="58" t="s">
        <v>490</v>
      </c>
      <c r="C49" s="59">
        <v>4</v>
      </c>
    </row>
    <row r="50" spans="1:5" ht="15" customHeight="1" x14ac:dyDescent="0.25">
      <c r="A50" s="57">
        <v>3</v>
      </c>
      <c r="B50" s="58" t="s">
        <v>491</v>
      </c>
      <c r="C50" s="59">
        <v>4</v>
      </c>
      <c r="E50" s="52">
        <f>SUM(C48:C56)</f>
        <v>31</v>
      </c>
    </row>
    <row r="51" spans="1:5" ht="15" customHeight="1" x14ac:dyDescent="0.25">
      <c r="A51" s="57">
        <v>4</v>
      </c>
      <c r="B51" s="58" t="s">
        <v>492</v>
      </c>
      <c r="C51" s="59">
        <v>4</v>
      </c>
    </row>
    <row r="52" spans="1:5" ht="15" customHeight="1" x14ac:dyDescent="0.25">
      <c r="A52" s="57">
        <v>5</v>
      </c>
      <c r="B52" s="58" t="s">
        <v>493</v>
      </c>
      <c r="C52" s="59">
        <v>4</v>
      </c>
    </row>
    <row r="53" spans="1:5" ht="15" customHeight="1" x14ac:dyDescent="0.25">
      <c r="A53" s="57">
        <v>6</v>
      </c>
      <c r="B53" s="58" t="s">
        <v>494</v>
      </c>
      <c r="C53" s="59">
        <v>3</v>
      </c>
    </row>
    <row r="54" spans="1:5" ht="15" customHeight="1" x14ac:dyDescent="0.25">
      <c r="A54" s="57">
        <v>7</v>
      </c>
      <c r="B54" s="58" t="s">
        <v>495</v>
      </c>
      <c r="C54" s="59">
        <v>3</v>
      </c>
    </row>
    <row r="55" spans="1:5" ht="15" customHeight="1" x14ac:dyDescent="0.25">
      <c r="A55" s="57">
        <v>8</v>
      </c>
      <c r="B55" s="58" t="s">
        <v>496</v>
      </c>
      <c r="C55" s="59">
        <v>3</v>
      </c>
      <c r="E55" s="52">
        <f>C67+C46+C33</f>
        <v>74</v>
      </c>
    </row>
    <row r="56" spans="1:5" ht="15" customHeight="1" x14ac:dyDescent="0.25">
      <c r="A56" s="57">
        <v>9</v>
      </c>
      <c r="B56" s="58" t="s">
        <v>497</v>
      </c>
      <c r="C56" s="59">
        <v>2</v>
      </c>
    </row>
    <row r="57" spans="1:5" ht="15" customHeight="1" x14ac:dyDescent="0.25">
      <c r="A57" s="62" t="s">
        <v>15</v>
      </c>
      <c r="B57" s="63" t="s">
        <v>504</v>
      </c>
      <c r="C57" s="62">
        <v>15</v>
      </c>
    </row>
    <row r="58" spans="1:5" ht="15" customHeight="1" x14ac:dyDescent="0.25">
      <c r="A58" s="57">
        <v>1</v>
      </c>
      <c r="B58" s="46" t="s">
        <v>498</v>
      </c>
      <c r="C58" s="59">
        <v>3</v>
      </c>
    </row>
    <row r="59" spans="1:5" ht="15" customHeight="1" x14ac:dyDescent="0.25">
      <c r="A59" s="57">
        <v>2</v>
      </c>
      <c r="B59" s="46" t="s">
        <v>499</v>
      </c>
      <c r="C59" s="59">
        <v>3</v>
      </c>
    </row>
    <row r="60" spans="1:5" ht="15" customHeight="1" x14ac:dyDescent="0.25">
      <c r="A60" s="57">
        <v>3</v>
      </c>
      <c r="B60" s="17" t="s">
        <v>500</v>
      </c>
      <c r="C60" s="59">
        <v>3</v>
      </c>
    </row>
    <row r="61" spans="1:5" ht="15" customHeight="1" x14ac:dyDescent="0.25">
      <c r="A61" s="57">
        <v>4</v>
      </c>
      <c r="B61" s="58" t="s">
        <v>161</v>
      </c>
      <c r="C61" s="59">
        <v>3</v>
      </c>
    </row>
    <row r="62" spans="1:5" ht="15" customHeight="1" x14ac:dyDescent="0.25">
      <c r="A62" s="57">
        <v>5</v>
      </c>
      <c r="B62" s="58" t="s">
        <v>172</v>
      </c>
      <c r="C62" s="59">
        <v>3</v>
      </c>
    </row>
    <row r="63" spans="1:5" ht="15" customHeight="1" x14ac:dyDescent="0.25">
      <c r="A63" s="57">
        <v>6</v>
      </c>
      <c r="B63" s="58" t="s">
        <v>163</v>
      </c>
      <c r="C63" s="59">
        <v>3</v>
      </c>
    </row>
    <row r="64" spans="1:5" ht="15" customHeight="1" x14ac:dyDescent="0.25">
      <c r="A64" s="57">
        <v>7</v>
      </c>
      <c r="B64" s="58" t="s">
        <v>168</v>
      </c>
      <c r="C64" s="59">
        <v>3</v>
      </c>
    </row>
    <row r="65" spans="1:3" ht="15" customHeight="1" x14ac:dyDescent="0.25">
      <c r="A65" s="57">
        <v>8</v>
      </c>
      <c r="B65" s="58" t="s">
        <v>165</v>
      </c>
      <c r="C65" s="59">
        <v>3</v>
      </c>
    </row>
    <row r="66" spans="1:3" ht="15" customHeight="1" x14ac:dyDescent="0.25">
      <c r="A66" s="57">
        <v>9</v>
      </c>
      <c r="B66" s="58" t="s">
        <v>173</v>
      </c>
      <c r="C66" s="59">
        <v>3</v>
      </c>
    </row>
    <row r="67" spans="1:3" ht="15" customHeight="1" x14ac:dyDescent="0.25">
      <c r="A67" s="54">
        <v>2.2999999999999998</v>
      </c>
      <c r="B67" s="55" t="s">
        <v>501</v>
      </c>
      <c r="C67" s="54">
        <v>10</v>
      </c>
    </row>
    <row r="68" spans="1:3" ht="15" customHeight="1" x14ac:dyDescent="0.25">
      <c r="A68" s="54"/>
      <c r="B68" s="54" t="s">
        <v>508</v>
      </c>
      <c r="C68" s="54">
        <v>131</v>
      </c>
    </row>
    <row r="70" spans="1:3" x14ac:dyDescent="0.25">
      <c r="B70" s="143" t="s">
        <v>76</v>
      </c>
      <c r="C70" s="143"/>
    </row>
    <row r="71" spans="1:3" x14ac:dyDescent="0.25">
      <c r="B71" s="143" t="s">
        <v>420</v>
      </c>
      <c r="C71" s="144"/>
    </row>
    <row r="75" spans="1:3" x14ac:dyDescent="0.25">
      <c r="B75" s="143" t="s">
        <v>77</v>
      </c>
      <c r="C75" s="144"/>
    </row>
  </sheetData>
  <mergeCells count="10">
    <mergeCell ref="A1:C1"/>
    <mergeCell ref="B70:C70"/>
    <mergeCell ref="B71:C71"/>
    <mergeCell ref="B75:C75"/>
    <mergeCell ref="A2:C2"/>
    <mergeCell ref="A4:C4"/>
    <mergeCell ref="A5:C5"/>
    <mergeCell ref="A6:C6"/>
    <mergeCell ref="A7:C7"/>
    <mergeCell ref="A9:B9"/>
  </mergeCells>
  <pageMargins left="0.74" right="0.55000000000000004" top="0.22" bottom="0.35" header="0.17" footer="0.32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topLeftCell="A25" zoomScaleNormal="100" workbookViewId="0">
      <selection activeCell="B42" sqref="B42:B43"/>
    </sheetView>
  </sheetViews>
  <sheetFormatPr defaultColWidth="8.85546875" defaultRowHeight="15.75" x14ac:dyDescent="0.25"/>
  <cols>
    <col min="1" max="1" width="8.28515625" style="2" customWidth="1"/>
    <col min="2" max="2" width="61.28515625" style="3" customWidth="1"/>
    <col min="3" max="3" width="18.85546875" style="2" customWidth="1"/>
    <col min="4" max="16384" width="8.85546875" style="3"/>
  </cols>
  <sheetData>
    <row r="1" spans="1:10" s="1" customFormat="1" ht="16.149999999999999" customHeight="1" x14ac:dyDescent="0.25">
      <c r="A1" s="130" t="s">
        <v>428</v>
      </c>
      <c r="B1" s="130"/>
      <c r="C1" s="130"/>
      <c r="D1" s="131"/>
    </row>
    <row r="2" spans="1:10" s="1" customFormat="1" ht="16.149999999999999" customHeight="1" x14ac:dyDescent="0.25">
      <c r="A2" s="137" t="s">
        <v>429</v>
      </c>
      <c r="B2" s="137"/>
      <c r="C2" s="137"/>
    </row>
    <row r="3" spans="1:10" ht="9.6" customHeight="1" x14ac:dyDescent="0.25"/>
    <row r="4" spans="1:10" ht="16.149999999999999" customHeight="1" x14ac:dyDescent="0.25">
      <c r="A4" s="132" t="s">
        <v>398</v>
      </c>
      <c r="B4" s="132"/>
      <c r="C4" s="132"/>
    </row>
    <row r="5" spans="1:10" ht="16.149999999999999" customHeight="1" x14ac:dyDescent="0.25">
      <c r="A5" s="132" t="s">
        <v>399</v>
      </c>
      <c r="B5" s="132"/>
      <c r="C5" s="132"/>
    </row>
    <row r="6" spans="1:10" ht="16.149999999999999" customHeight="1" x14ac:dyDescent="0.25">
      <c r="A6" s="132" t="s">
        <v>70</v>
      </c>
      <c r="B6" s="133"/>
      <c r="C6" s="132"/>
    </row>
    <row r="7" spans="1:10" ht="18" customHeight="1" x14ac:dyDescent="0.25">
      <c r="A7" s="136" t="s">
        <v>619</v>
      </c>
      <c r="B7" s="136"/>
      <c r="C7" s="136"/>
    </row>
    <row r="8" spans="1:10" ht="18" customHeight="1" x14ac:dyDescent="0.25">
      <c r="A8" s="4"/>
      <c r="B8" s="4"/>
      <c r="C8" s="4"/>
    </row>
    <row r="9" spans="1:10" s="7" customFormat="1" ht="16.5" x14ac:dyDescent="0.25">
      <c r="A9" s="5">
        <v>1</v>
      </c>
      <c r="B9" s="6" t="s">
        <v>1</v>
      </c>
      <c r="C9" s="5" t="s">
        <v>449</v>
      </c>
    </row>
    <row r="10" spans="1:10" ht="15" customHeight="1" x14ac:dyDescent="0.25">
      <c r="A10" s="8" t="s">
        <v>2</v>
      </c>
      <c r="B10" s="9" t="s">
        <v>0</v>
      </c>
      <c r="C10" s="8">
        <v>31</v>
      </c>
    </row>
    <row r="11" spans="1:10" s="100" customFormat="1" ht="15" customHeight="1" x14ac:dyDescent="0.25">
      <c r="A11" s="10">
        <v>1</v>
      </c>
      <c r="B11" s="124" t="s">
        <v>603</v>
      </c>
      <c r="C11" s="10">
        <v>3</v>
      </c>
      <c r="E11" s="103"/>
      <c r="F11" s="104"/>
      <c r="G11" s="104"/>
      <c r="H11" s="104"/>
      <c r="I11" s="104"/>
      <c r="J11" s="104"/>
    </row>
    <row r="12" spans="1:10" s="100" customFormat="1" ht="15" customHeight="1" x14ac:dyDescent="0.25">
      <c r="A12" s="10">
        <v>2</v>
      </c>
      <c r="B12" s="124" t="s">
        <v>604</v>
      </c>
      <c r="C12" s="10">
        <v>2</v>
      </c>
      <c r="E12" s="103"/>
      <c r="F12" s="104">
        <f>SUM(C11:C17)</f>
        <v>15</v>
      </c>
      <c r="G12" s="104"/>
      <c r="H12" s="104"/>
      <c r="I12" s="104"/>
      <c r="J12" s="104"/>
    </row>
    <row r="13" spans="1:10" s="100" customFormat="1" ht="15" customHeight="1" x14ac:dyDescent="0.25">
      <c r="A13" s="10">
        <v>3</v>
      </c>
      <c r="B13" s="124" t="s">
        <v>31</v>
      </c>
      <c r="C13" s="10">
        <v>2</v>
      </c>
      <c r="E13" s="103"/>
      <c r="F13" s="104">
        <f>46+85</f>
        <v>131</v>
      </c>
      <c r="G13" s="104"/>
      <c r="H13" s="104"/>
      <c r="I13" s="104"/>
      <c r="J13" s="104"/>
    </row>
    <row r="14" spans="1:10" s="100" customFormat="1" ht="15" customHeight="1" x14ac:dyDescent="0.25">
      <c r="A14" s="10">
        <v>4</v>
      </c>
      <c r="B14" s="124" t="s">
        <v>605</v>
      </c>
      <c r="C14" s="10">
        <v>2</v>
      </c>
      <c r="E14" s="103"/>
      <c r="F14" s="104"/>
      <c r="G14" s="104"/>
      <c r="H14" s="104"/>
      <c r="I14" s="104"/>
      <c r="J14" s="104"/>
    </row>
    <row r="15" spans="1:10" s="100" customFormat="1" ht="15" customHeight="1" x14ac:dyDescent="0.25">
      <c r="A15" s="10">
        <v>5</v>
      </c>
      <c r="B15" s="125" t="s">
        <v>606</v>
      </c>
      <c r="C15" s="10">
        <v>2</v>
      </c>
      <c r="E15" s="103"/>
      <c r="F15" s="104"/>
      <c r="G15" s="104"/>
      <c r="H15" s="104"/>
      <c r="I15" s="104"/>
      <c r="J15" s="104"/>
    </row>
    <row r="16" spans="1:10" ht="15" customHeight="1" x14ac:dyDescent="0.25">
      <c r="A16" s="10">
        <v>6</v>
      </c>
      <c r="B16" s="17" t="s">
        <v>32</v>
      </c>
      <c r="C16" s="18">
        <v>2</v>
      </c>
    </row>
    <row r="17" spans="1:3" ht="15" customHeight="1" x14ac:dyDescent="0.25">
      <c r="A17" s="10">
        <v>7</v>
      </c>
      <c r="B17" s="17" t="s">
        <v>401</v>
      </c>
      <c r="C17" s="18">
        <v>2</v>
      </c>
    </row>
    <row r="18" spans="1:3" ht="15" customHeight="1" x14ac:dyDescent="0.25">
      <c r="A18" s="10">
        <v>8</v>
      </c>
      <c r="B18" s="17" t="s">
        <v>402</v>
      </c>
      <c r="C18" s="18">
        <v>2</v>
      </c>
    </row>
    <row r="19" spans="1:3" ht="15" customHeight="1" x14ac:dyDescent="0.25">
      <c r="A19" s="10">
        <v>9</v>
      </c>
      <c r="B19" s="17" t="s">
        <v>403</v>
      </c>
      <c r="C19" s="18">
        <v>2</v>
      </c>
    </row>
    <row r="20" spans="1:3" ht="15" customHeight="1" x14ac:dyDescent="0.25">
      <c r="A20" s="10">
        <v>10</v>
      </c>
      <c r="B20" s="17" t="s">
        <v>27</v>
      </c>
      <c r="C20" s="18">
        <v>2</v>
      </c>
    </row>
    <row r="21" spans="1:3" ht="15" customHeight="1" x14ac:dyDescent="0.25">
      <c r="A21" s="10">
        <v>11</v>
      </c>
      <c r="B21" s="17" t="s">
        <v>28</v>
      </c>
      <c r="C21" s="18">
        <v>2</v>
      </c>
    </row>
    <row r="22" spans="1:3" ht="15" customHeight="1" x14ac:dyDescent="0.25">
      <c r="A22" s="10">
        <v>12</v>
      </c>
      <c r="B22" s="17" t="s">
        <v>80</v>
      </c>
      <c r="C22" s="18">
        <v>3</v>
      </c>
    </row>
    <row r="23" spans="1:3" ht="15" customHeight="1" x14ac:dyDescent="0.25">
      <c r="A23" s="10">
        <v>13</v>
      </c>
      <c r="B23" s="17" t="s">
        <v>448</v>
      </c>
      <c r="C23" s="18">
        <v>3</v>
      </c>
    </row>
    <row r="24" spans="1:3" ht="15" customHeight="1" x14ac:dyDescent="0.25">
      <c r="A24" s="10">
        <v>14</v>
      </c>
      <c r="B24" s="17" t="s">
        <v>81</v>
      </c>
      <c r="C24" s="18">
        <v>2</v>
      </c>
    </row>
    <row r="25" spans="1:3" ht="15" customHeight="1" x14ac:dyDescent="0.25">
      <c r="A25" s="8" t="s">
        <v>3</v>
      </c>
      <c r="B25" s="9" t="s">
        <v>4</v>
      </c>
      <c r="C25" s="8">
        <v>2</v>
      </c>
    </row>
    <row r="26" spans="1:3" ht="15" customHeight="1" x14ac:dyDescent="0.25">
      <c r="A26" s="10"/>
      <c r="B26" s="12" t="s">
        <v>5</v>
      </c>
      <c r="C26" s="10"/>
    </row>
    <row r="27" spans="1:3" ht="15" customHeight="1" x14ac:dyDescent="0.25">
      <c r="A27" s="10">
        <v>1</v>
      </c>
      <c r="B27" s="17" t="s">
        <v>33</v>
      </c>
      <c r="C27" s="18">
        <v>2</v>
      </c>
    </row>
    <row r="28" spans="1:3" ht="15" customHeight="1" x14ac:dyDescent="0.25">
      <c r="A28" s="10">
        <v>2</v>
      </c>
      <c r="B28" s="17" t="s">
        <v>136</v>
      </c>
      <c r="C28" s="18">
        <v>2</v>
      </c>
    </row>
    <row r="29" spans="1:3" ht="15" customHeight="1" x14ac:dyDescent="0.25">
      <c r="A29" s="10">
        <v>3</v>
      </c>
      <c r="B29" s="17" t="s">
        <v>213</v>
      </c>
      <c r="C29" s="18">
        <v>2</v>
      </c>
    </row>
    <row r="30" spans="1:3" ht="15" customHeight="1" x14ac:dyDescent="0.25">
      <c r="A30" s="8" t="s">
        <v>72</v>
      </c>
      <c r="B30" s="9" t="s">
        <v>73</v>
      </c>
      <c r="C30" s="8">
        <v>11</v>
      </c>
    </row>
    <row r="31" spans="1:3" ht="15" customHeight="1" x14ac:dyDescent="0.25">
      <c r="A31" s="10">
        <v>1</v>
      </c>
      <c r="B31" s="11" t="s">
        <v>74</v>
      </c>
      <c r="C31" s="10">
        <v>3</v>
      </c>
    </row>
    <row r="32" spans="1:3" ht="15" customHeight="1" x14ac:dyDescent="0.25">
      <c r="A32" s="10">
        <v>2</v>
      </c>
      <c r="B32" s="11" t="s">
        <v>75</v>
      </c>
      <c r="C32" s="10">
        <v>8</v>
      </c>
    </row>
    <row r="33" spans="1:3" s="7" customFormat="1" ht="15" customHeight="1" x14ac:dyDescent="0.25">
      <c r="A33" s="5">
        <v>2</v>
      </c>
      <c r="B33" s="6" t="s">
        <v>6</v>
      </c>
      <c r="C33" s="5" t="s">
        <v>450</v>
      </c>
    </row>
    <row r="34" spans="1:3" ht="15" customHeight="1" x14ac:dyDescent="0.25">
      <c r="A34" s="8" t="s">
        <v>9</v>
      </c>
      <c r="B34" s="9" t="s">
        <v>7</v>
      </c>
      <c r="C34" s="8">
        <v>27</v>
      </c>
    </row>
    <row r="35" spans="1:3" ht="15" customHeight="1" x14ac:dyDescent="0.25">
      <c r="A35" s="13" t="s">
        <v>8</v>
      </c>
      <c r="B35" s="14" t="s">
        <v>0</v>
      </c>
      <c r="C35" s="13">
        <v>22</v>
      </c>
    </row>
    <row r="36" spans="1:3" ht="15" customHeight="1" x14ac:dyDescent="0.25">
      <c r="A36" s="10">
        <v>1</v>
      </c>
      <c r="B36" s="19" t="s">
        <v>113</v>
      </c>
      <c r="C36" s="18">
        <v>3</v>
      </c>
    </row>
    <row r="37" spans="1:3" ht="15" customHeight="1" x14ac:dyDescent="0.25">
      <c r="A37" s="10">
        <v>2</v>
      </c>
      <c r="B37" s="17" t="s">
        <v>84</v>
      </c>
      <c r="C37" s="18">
        <v>3</v>
      </c>
    </row>
    <row r="38" spans="1:3" ht="15" customHeight="1" x14ac:dyDescent="0.25">
      <c r="A38" s="10">
        <v>3</v>
      </c>
      <c r="B38" s="17" t="s">
        <v>182</v>
      </c>
      <c r="C38" s="18">
        <v>3</v>
      </c>
    </row>
    <row r="39" spans="1:3" ht="15" customHeight="1" x14ac:dyDescent="0.25">
      <c r="A39" s="10">
        <v>4</v>
      </c>
      <c r="B39" s="17" t="s">
        <v>183</v>
      </c>
      <c r="C39" s="18">
        <v>3</v>
      </c>
    </row>
    <row r="40" spans="1:3" ht="15" customHeight="1" x14ac:dyDescent="0.25">
      <c r="A40" s="10">
        <v>5</v>
      </c>
      <c r="B40" s="17" t="s">
        <v>564</v>
      </c>
      <c r="C40" s="18">
        <v>3</v>
      </c>
    </row>
    <row r="41" spans="1:3" ht="15" customHeight="1" x14ac:dyDescent="0.25">
      <c r="A41" s="10">
        <v>6</v>
      </c>
      <c r="B41" s="17" t="s">
        <v>404</v>
      </c>
      <c r="C41" s="18">
        <v>3</v>
      </c>
    </row>
    <row r="42" spans="1:3" s="100" customFormat="1" ht="15" customHeight="1" x14ac:dyDescent="0.25">
      <c r="A42" s="10">
        <v>7</v>
      </c>
      <c r="B42" s="126" t="s">
        <v>607</v>
      </c>
      <c r="C42" s="105">
        <v>2</v>
      </c>
    </row>
    <row r="43" spans="1:3" s="100" customFormat="1" ht="15" customHeight="1" x14ac:dyDescent="0.25">
      <c r="A43" s="10">
        <v>8</v>
      </c>
      <c r="B43" s="126" t="s">
        <v>608</v>
      </c>
      <c r="C43" s="105">
        <v>2</v>
      </c>
    </row>
    <row r="44" spans="1:3" ht="15" customHeight="1" x14ac:dyDescent="0.25">
      <c r="A44" s="13" t="s">
        <v>10</v>
      </c>
      <c r="B44" s="14" t="s">
        <v>4</v>
      </c>
      <c r="C44" s="13">
        <v>5</v>
      </c>
    </row>
    <row r="45" spans="1:3" ht="15" customHeight="1" x14ac:dyDescent="0.25">
      <c r="A45" s="10"/>
      <c r="B45" s="12" t="s">
        <v>11</v>
      </c>
      <c r="C45" s="10"/>
    </row>
    <row r="46" spans="1:3" ht="15" customHeight="1" x14ac:dyDescent="0.25">
      <c r="A46" s="10">
        <v>1</v>
      </c>
      <c r="B46" s="17" t="s">
        <v>46</v>
      </c>
      <c r="C46" s="18">
        <v>2</v>
      </c>
    </row>
    <row r="47" spans="1:3" ht="15" customHeight="1" x14ac:dyDescent="0.25">
      <c r="A47" s="10">
        <v>2</v>
      </c>
      <c r="B47" s="17" t="s">
        <v>405</v>
      </c>
      <c r="C47" s="18">
        <v>3</v>
      </c>
    </row>
    <row r="48" spans="1:3" ht="15" customHeight="1" x14ac:dyDescent="0.25">
      <c r="A48" s="10">
        <v>3</v>
      </c>
      <c r="B48" s="19" t="s">
        <v>185</v>
      </c>
      <c r="C48" s="18">
        <v>3</v>
      </c>
    </row>
    <row r="49" spans="1:3" ht="15" customHeight="1" x14ac:dyDescent="0.25">
      <c r="A49" s="10">
        <v>4</v>
      </c>
      <c r="B49" s="19" t="s">
        <v>186</v>
      </c>
      <c r="C49" s="18">
        <v>2</v>
      </c>
    </row>
    <row r="50" spans="1:3" ht="15" customHeight="1" x14ac:dyDescent="0.25">
      <c r="A50" s="10">
        <v>5</v>
      </c>
      <c r="B50" s="19" t="s">
        <v>131</v>
      </c>
      <c r="C50" s="18">
        <v>3</v>
      </c>
    </row>
    <row r="51" spans="1:3" ht="15" customHeight="1" x14ac:dyDescent="0.25">
      <c r="A51" s="10">
        <v>6</v>
      </c>
      <c r="B51" s="19" t="s">
        <v>116</v>
      </c>
      <c r="C51" s="18">
        <v>2</v>
      </c>
    </row>
    <row r="52" spans="1:3" ht="15" customHeight="1" x14ac:dyDescent="0.25">
      <c r="A52" s="8" t="s">
        <v>12</v>
      </c>
      <c r="B52" s="9" t="s">
        <v>13</v>
      </c>
      <c r="C52" s="8">
        <v>39</v>
      </c>
    </row>
    <row r="53" spans="1:3" ht="15" customHeight="1" x14ac:dyDescent="0.25">
      <c r="A53" s="13" t="s">
        <v>14</v>
      </c>
      <c r="B53" s="14" t="s">
        <v>0</v>
      </c>
      <c r="C53" s="13">
        <v>33</v>
      </c>
    </row>
    <row r="54" spans="1:3" ht="15" customHeight="1" x14ac:dyDescent="0.25">
      <c r="A54" s="10">
        <v>1</v>
      </c>
      <c r="B54" s="17" t="s">
        <v>147</v>
      </c>
      <c r="C54" s="18">
        <v>3</v>
      </c>
    </row>
    <row r="55" spans="1:3" ht="15" customHeight="1" x14ac:dyDescent="0.25">
      <c r="A55" s="10">
        <v>2</v>
      </c>
      <c r="B55" s="17" t="s">
        <v>146</v>
      </c>
      <c r="C55" s="18">
        <v>3</v>
      </c>
    </row>
    <row r="56" spans="1:3" ht="15" customHeight="1" x14ac:dyDescent="0.25">
      <c r="A56" s="10">
        <v>3</v>
      </c>
      <c r="B56" s="17" t="s">
        <v>170</v>
      </c>
      <c r="C56" s="18">
        <v>3</v>
      </c>
    </row>
    <row r="57" spans="1:3" ht="15" customHeight="1" x14ac:dyDescent="0.25">
      <c r="A57" s="10">
        <v>4</v>
      </c>
      <c r="B57" s="17" t="s">
        <v>193</v>
      </c>
      <c r="C57" s="18">
        <v>3</v>
      </c>
    </row>
    <row r="58" spans="1:3" ht="15" customHeight="1" x14ac:dyDescent="0.25">
      <c r="A58" s="10">
        <v>5</v>
      </c>
      <c r="B58" s="17" t="s">
        <v>196</v>
      </c>
      <c r="C58" s="18">
        <v>3</v>
      </c>
    </row>
    <row r="59" spans="1:3" ht="15" customHeight="1" x14ac:dyDescent="0.25">
      <c r="A59" s="10">
        <v>6</v>
      </c>
      <c r="B59" s="17" t="s">
        <v>194</v>
      </c>
      <c r="C59" s="18">
        <v>3</v>
      </c>
    </row>
    <row r="60" spans="1:3" ht="15" customHeight="1" x14ac:dyDescent="0.25">
      <c r="A60" s="10">
        <v>7</v>
      </c>
      <c r="B60" s="17" t="s">
        <v>406</v>
      </c>
      <c r="C60" s="18">
        <v>3</v>
      </c>
    </row>
    <row r="61" spans="1:3" ht="15" customHeight="1" x14ac:dyDescent="0.25">
      <c r="A61" s="10">
        <v>8</v>
      </c>
      <c r="B61" s="17" t="s">
        <v>188</v>
      </c>
      <c r="C61" s="18">
        <v>3</v>
      </c>
    </row>
    <row r="62" spans="1:3" ht="15" customHeight="1" x14ac:dyDescent="0.25">
      <c r="A62" s="10">
        <v>9</v>
      </c>
      <c r="B62" s="17" t="s">
        <v>407</v>
      </c>
      <c r="C62" s="18">
        <v>3</v>
      </c>
    </row>
    <row r="63" spans="1:3" ht="15" customHeight="1" x14ac:dyDescent="0.25">
      <c r="A63" s="10">
        <v>10</v>
      </c>
      <c r="B63" s="17" t="s">
        <v>408</v>
      </c>
      <c r="C63" s="18">
        <v>3</v>
      </c>
    </row>
    <row r="64" spans="1:3" ht="15" customHeight="1" x14ac:dyDescent="0.25">
      <c r="A64" s="10">
        <v>11</v>
      </c>
      <c r="B64" s="17" t="s">
        <v>192</v>
      </c>
      <c r="C64" s="18">
        <v>3</v>
      </c>
    </row>
    <row r="65" spans="1:3" ht="15" customHeight="1" x14ac:dyDescent="0.25">
      <c r="A65" s="13" t="s">
        <v>15</v>
      </c>
      <c r="B65" s="14" t="s">
        <v>4</v>
      </c>
      <c r="C65" s="13">
        <v>6</v>
      </c>
    </row>
    <row r="66" spans="1:3" ht="15" customHeight="1" x14ac:dyDescent="0.25">
      <c r="A66" s="10"/>
      <c r="B66" s="12" t="s">
        <v>16</v>
      </c>
      <c r="C66" s="10"/>
    </row>
    <row r="67" spans="1:3" ht="15" customHeight="1" x14ac:dyDescent="0.25">
      <c r="A67" s="10">
        <v>1</v>
      </c>
      <c r="B67" s="17" t="s">
        <v>409</v>
      </c>
      <c r="C67" s="18">
        <v>3</v>
      </c>
    </row>
    <row r="68" spans="1:3" ht="15" customHeight="1" x14ac:dyDescent="0.25">
      <c r="A68" s="10">
        <v>2</v>
      </c>
      <c r="B68" s="17" t="s">
        <v>410</v>
      </c>
      <c r="C68" s="18">
        <v>3</v>
      </c>
    </row>
    <row r="69" spans="1:3" ht="15" customHeight="1" x14ac:dyDescent="0.25">
      <c r="A69" s="10">
        <v>3</v>
      </c>
      <c r="B69" s="17" t="s">
        <v>212</v>
      </c>
      <c r="C69" s="18">
        <v>3</v>
      </c>
    </row>
    <row r="70" spans="1:3" ht="15" customHeight="1" x14ac:dyDescent="0.25">
      <c r="A70" s="10">
        <v>4</v>
      </c>
      <c r="B70" s="17" t="s">
        <v>110</v>
      </c>
      <c r="C70" s="18">
        <v>3</v>
      </c>
    </row>
    <row r="71" spans="1:3" ht="15" customHeight="1" x14ac:dyDescent="0.25">
      <c r="A71" s="10">
        <v>5</v>
      </c>
      <c r="B71" s="17" t="s">
        <v>184</v>
      </c>
      <c r="C71" s="18">
        <v>3</v>
      </c>
    </row>
    <row r="72" spans="1:3" ht="15" customHeight="1" x14ac:dyDescent="0.25">
      <c r="A72" s="10">
        <v>6</v>
      </c>
      <c r="B72" s="17" t="s">
        <v>123</v>
      </c>
      <c r="C72" s="18">
        <v>3</v>
      </c>
    </row>
    <row r="73" spans="1:3" ht="15" customHeight="1" x14ac:dyDescent="0.25">
      <c r="A73" s="8" t="s">
        <v>17</v>
      </c>
      <c r="B73" s="9" t="s">
        <v>18</v>
      </c>
      <c r="C73" s="8">
        <v>11</v>
      </c>
    </row>
    <row r="74" spans="1:3" ht="15" customHeight="1" x14ac:dyDescent="0.25">
      <c r="A74" s="13" t="s">
        <v>19</v>
      </c>
      <c r="B74" s="14" t="s">
        <v>0</v>
      </c>
      <c r="C74" s="13">
        <v>8</v>
      </c>
    </row>
    <row r="75" spans="1:3" ht="15" customHeight="1" x14ac:dyDescent="0.25">
      <c r="A75" s="10">
        <v>1</v>
      </c>
      <c r="B75" s="17" t="s">
        <v>130</v>
      </c>
      <c r="C75" s="18">
        <v>3</v>
      </c>
    </row>
    <row r="76" spans="1:3" ht="15" customHeight="1" x14ac:dyDescent="0.25">
      <c r="A76" s="10">
        <v>2</v>
      </c>
      <c r="B76" s="17" t="s">
        <v>411</v>
      </c>
      <c r="C76" s="18">
        <v>3</v>
      </c>
    </row>
    <row r="77" spans="1:3" ht="15" customHeight="1" x14ac:dyDescent="0.25">
      <c r="A77" s="10">
        <v>3</v>
      </c>
      <c r="B77" s="17" t="s">
        <v>82</v>
      </c>
      <c r="C77" s="18">
        <v>2</v>
      </c>
    </row>
    <row r="78" spans="1:3" ht="15" customHeight="1" x14ac:dyDescent="0.25">
      <c r="A78" s="13" t="s">
        <v>20</v>
      </c>
      <c r="B78" s="14" t="s">
        <v>4</v>
      </c>
      <c r="C78" s="13">
        <v>3</v>
      </c>
    </row>
    <row r="79" spans="1:3" ht="15" customHeight="1" x14ac:dyDescent="0.25">
      <c r="A79" s="10"/>
      <c r="B79" s="12" t="s">
        <v>21</v>
      </c>
      <c r="C79" s="10"/>
    </row>
    <row r="80" spans="1:3" ht="15" customHeight="1" x14ac:dyDescent="0.25">
      <c r="A80" s="10">
        <v>1</v>
      </c>
      <c r="B80" s="17" t="s">
        <v>214</v>
      </c>
      <c r="C80" s="18">
        <v>3</v>
      </c>
    </row>
    <row r="81" spans="1:3" ht="15" customHeight="1" x14ac:dyDescent="0.25">
      <c r="A81" s="10">
        <v>2</v>
      </c>
      <c r="B81" s="17" t="s">
        <v>121</v>
      </c>
      <c r="C81" s="18">
        <v>3</v>
      </c>
    </row>
    <row r="82" spans="1:3" ht="15" customHeight="1" x14ac:dyDescent="0.25">
      <c r="A82" s="10">
        <v>3</v>
      </c>
      <c r="B82" s="17" t="s">
        <v>88</v>
      </c>
      <c r="C82" s="18">
        <v>3</v>
      </c>
    </row>
    <row r="83" spans="1:3" ht="15" customHeight="1" x14ac:dyDescent="0.25">
      <c r="A83" s="8">
        <v>2.4</v>
      </c>
      <c r="B83" s="9" t="s">
        <v>22</v>
      </c>
      <c r="C83" s="8">
        <v>10</v>
      </c>
    </row>
    <row r="84" spans="1:3" ht="30" customHeight="1" x14ac:dyDescent="0.25">
      <c r="A84" s="140" t="s">
        <v>412</v>
      </c>
      <c r="B84" s="140"/>
      <c r="C84" s="140"/>
    </row>
    <row r="86" spans="1:3" x14ac:dyDescent="0.25">
      <c r="B86" s="132" t="s">
        <v>76</v>
      </c>
      <c r="C86" s="132"/>
    </row>
    <row r="89" spans="1:3" ht="2.4500000000000002" customHeight="1" x14ac:dyDescent="0.25"/>
    <row r="91" spans="1:3" x14ac:dyDescent="0.25">
      <c r="B91" s="132" t="s">
        <v>77</v>
      </c>
      <c r="C91" s="134"/>
    </row>
  </sheetData>
  <mergeCells count="9">
    <mergeCell ref="A84:C84"/>
    <mergeCell ref="B86:C86"/>
    <mergeCell ref="B91:C91"/>
    <mergeCell ref="A1:D1"/>
    <mergeCell ref="A2:C2"/>
    <mergeCell ref="A4:C4"/>
    <mergeCell ref="A5:C5"/>
    <mergeCell ref="A6:C6"/>
    <mergeCell ref="A7:C7"/>
  </mergeCells>
  <pageMargins left="0.74" right="0.55000000000000004" top="0.4" bottom="0.23" header="0.17" footer="0.17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zoomScaleNormal="100" workbookViewId="0">
      <selection activeCell="B11" sqref="B11:B15"/>
    </sheetView>
  </sheetViews>
  <sheetFormatPr defaultColWidth="8.85546875" defaultRowHeight="15.75" x14ac:dyDescent="0.25"/>
  <cols>
    <col min="1" max="1" width="8.28515625" style="2" customWidth="1"/>
    <col min="2" max="2" width="63.7109375" style="3" customWidth="1"/>
    <col min="3" max="3" width="18.85546875" style="2" customWidth="1"/>
    <col min="4" max="16384" width="8.85546875" style="3"/>
  </cols>
  <sheetData>
    <row r="1" spans="1:10" ht="16.149999999999999" customHeight="1" x14ac:dyDescent="0.25">
      <c r="A1" s="130" t="s">
        <v>421</v>
      </c>
      <c r="B1" s="130"/>
      <c r="C1" s="130"/>
      <c r="D1" s="131"/>
    </row>
    <row r="2" spans="1:10" ht="16.149999999999999" customHeight="1" x14ac:dyDescent="0.25">
      <c r="A2" s="137" t="s">
        <v>620</v>
      </c>
      <c r="B2" s="137"/>
      <c r="C2" s="137"/>
      <c r="D2" s="1"/>
    </row>
    <row r="3" spans="1:10" ht="9.6" customHeight="1" x14ac:dyDescent="0.25"/>
    <row r="4" spans="1:10" ht="16.149999999999999" customHeight="1" x14ac:dyDescent="0.25">
      <c r="A4" s="132" t="s">
        <v>175</v>
      </c>
      <c r="B4" s="132"/>
      <c r="C4" s="132"/>
    </row>
    <row r="5" spans="1:10" ht="16.149999999999999" customHeight="1" x14ac:dyDescent="0.25">
      <c r="A5" s="132" t="s">
        <v>176</v>
      </c>
      <c r="B5" s="132"/>
      <c r="C5" s="132"/>
    </row>
    <row r="6" spans="1:10" ht="16.149999999999999" customHeight="1" x14ac:dyDescent="0.25">
      <c r="A6" s="132" t="s">
        <v>70</v>
      </c>
      <c r="B6" s="133"/>
      <c r="C6" s="132"/>
    </row>
    <row r="7" spans="1:10" ht="18" customHeight="1" x14ac:dyDescent="0.25">
      <c r="A7" s="136" t="s">
        <v>71</v>
      </c>
      <c r="B7" s="136"/>
      <c r="C7" s="136"/>
    </row>
    <row r="8" spans="1:10" ht="18" customHeight="1" x14ac:dyDescent="0.25">
      <c r="A8" s="4"/>
      <c r="B8" s="4"/>
      <c r="C8" s="4"/>
    </row>
    <row r="9" spans="1:10" s="7" customFormat="1" ht="16.5" x14ac:dyDescent="0.25">
      <c r="A9" s="5">
        <v>1</v>
      </c>
      <c r="B9" s="6" t="s">
        <v>1</v>
      </c>
      <c r="C9" s="5" t="s">
        <v>449</v>
      </c>
    </row>
    <row r="10" spans="1:10" ht="15" customHeight="1" x14ac:dyDescent="0.25">
      <c r="A10" s="8" t="s">
        <v>2</v>
      </c>
      <c r="B10" s="9" t="s">
        <v>0</v>
      </c>
      <c r="C10" s="8">
        <v>31</v>
      </c>
    </row>
    <row r="11" spans="1:10" s="100" customFormat="1" ht="15" customHeight="1" x14ac:dyDescent="0.25">
      <c r="A11" s="10">
        <v>1</v>
      </c>
      <c r="B11" s="124" t="s">
        <v>603</v>
      </c>
      <c r="C11" s="10">
        <v>3</v>
      </c>
      <c r="E11" s="103"/>
      <c r="F11" s="104"/>
      <c r="G11" s="104"/>
      <c r="H11" s="104"/>
      <c r="I11" s="104"/>
      <c r="J11" s="104"/>
    </row>
    <row r="12" spans="1:10" s="100" customFormat="1" ht="15" customHeight="1" x14ac:dyDescent="0.25">
      <c r="A12" s="10">
        <v>2</v>
      </c>
      <c r="B12" s="124" t="s">
        <v>604</v>
      </c>
      <c r="C12" s="10">
        <v>2</v>
      </c>
      <c r="E12" s="103"/>
      <c r="F12" s="104">
        <f>SUM(C11:C15)</f>
        <v>11</v>
      </c>
      <c r="G12" s="104"/>
      <c r="H12" s="104"/>
      <c r="I12" s="104"/>
      <c r="J12" s="104"/>
    </row>
    <row r="13" spans="1:10" s="100" customFormat="1" ht="15" customHeight="1" x14ac:dyDescent="0.25">
      <c r="A13" s="10">
        <v>3</v>
      </c>
      <c r="B13" s="124" t="s">
        <v>31</v>
      </c>
      <c r="C13" s="10">
        <v>2</v>
      </c>
      <c r="E13" s="103"/>
      <c r="F13" s="104">
        <f>46+85</f>
        <v>131</v>
      </c>
      <c r="G13" s="104"/>
      <c r="H13" s="104"/>
      <c r="I13" s="104"/>
      <c r="J13" s="104"/>
    </row>
    <row r="14" spans="1:10" s="100" customFormat="1" ht="15" customHeight="1" x14ac:dyDescent="0.25">
      <c r="A14" s="10">
        <v>4</v>
      </c>
      <c r="B14" s="124" t="s">
        <v>605</v>
      </c>
      <c r="C14" s="10">
        <v>2</v>
      </c>
      <c r="E14" s="103"/>
      <c r="F14" s="104"/>
      <c r="G14" s="104"/>
      <c r="H14" s="104"/>
      <c r="I14" s="104"/>
      <c r="J14" s="104"/>
    </row>
    <row r="15" spans="1:10" s="100" customFormat="1" ht="15" customHeight="1" x14ac:dyDescent="0.25">
      <c r="A15" s="10">
        <v>5</v>
      </c>
      <c r="B15" s="125" t="s">
        <v>606</v>
      </c>
      <c r="C15" s="10">
        <v>2</v>
      </c>
      <c r="E15" s="103"/>
      <c r="F15" s="104"/>
      <c r="G15" s="104"/>
      <c r="H15" s="104"/>
      <c r="I15" s="104"/>
      <c r="J15" s="104"/>
    </row>
    <row r="16" spans="1:10" ht="15" customHeight="1" x14ac:dyDescent="0.25">
      <c r="A16" s="10">
        <v>6</v>
      </c>
      <c r="B16" s="11" t="s">
        <v>32</v>
      </c>
      <c r="C16" s="10">
        <v>2</v>
      </c>
    </row>
    <row r="17" spans="1:3" ht="15" customHeight="1" x14ac:dyDescent="0.25">
      <c r="A17" s="10">
        <v>7</v>
      </c>
      <c r="B17" s="11" t="s">
        <v>177</v>
      </c>
      <c r="C17" s="10">
        <v>2</v>
      </c>
    </row>
    <row r="18" spans="1:3" ht="15" customHeight="1" x14ac:dyDescent="0.25">
      <c r="A18" s="10">
        <v>8</v>
      </c>
      <c r="B18" s="11" t="s">
        <v>178</v>
      </c>
      <c r="C18" s="10">
        <v>2</v>
      </c>
    </row>
    <row r="19" spans="1:3" ht="15" customHeight="1" x14ac:dyDescent="0.25">
      <c r="A19" s="10">
        <v>9</v>
      </c>
      <c r="B19" s="11" t="s">
        <v>179</v>
      </c>
      <c r="C19" s="10">
        <v>2</v>
      </c>
    </row>
    <row r="20" spans="1:3" ht="15" customHeight="1" x14ac:dyDescent="0.25">
      <c r="A20" s="10">
        <v>10</v>
      </c>
      <c r="B20" s="11" t="s">
        <v>27</v>
      </c>
      <c r="C20" s="10">
        <v>2</v>
      </c>
    </row>
    <row r="21" spans="1:3" ht="15" customHeight="1" x14ac:dyDescent="0.25">
      <c r="A21" s="10">
        <v>11</v>
      </c>
      <c r="B21" s="11" t="s">
        <v>28</v>
      </c>
      <c r="C21" s="10">
        <v>2</v>
      </c>
    </row>
    <row r="22" spans="1:3" ht="15" customHeight="1" x14ac:dyDescent="0.25">
      <c r="A22" s="10">
        <v>12</v>
      </c>
      <c r="B22" s="11" t="s">
        <v>180</v>
      </c>
      <c r="C22" s="10">
        <v>3</v>
      </c>
    </row>
    <row r="23" spans="1:3" ht="15" customHeight="1" x14ac:dyDescent="0.25">
      <c r="A23" s="10">
        <v>13</v>
      </c>
      <c r="B23" s="11" t="s">
        <v>448</v>
      </c>
      <c r="C23" s="10">
        <v>3</v>
      </c>
    </row>
    <row r="24" spans="1:3" ht="15" customHeight="1" x14ac:dyDescent="0.25">
      <c r="A24" s="10">
        <v>14</v>
      </c>
      <c r="B24" s="11" t="s">
        <v>81</v>
      </c>
      <c r="C24" s="10">
        <v>2</v>
      </c>
    </row>
    <row r="25" spans="1:3" ht="15" customHeight="1" x14ac:dyDescent="0.25">
      <c r="A25" s="8" t="s">
        <v>3</v>
      </c>
      <c r="B25" s="9" t="s">
        <v>4</v>
      </c>
      <c r="C25" s="8">
        <v>2</v>
      </c>
    </row>
    <row r="26" spans="1:3" ht="15" customHeight="1" x14ac:dyDescent="0.25">
      <c r="A26" s="10"/>
      <c r="B26" s="12" t="s">
        <v>5</v>
      </c>
      <c r="C26" s="10"/>
    </row>
    <row r="27" spans="1:3" ht="15" customHeight="1" x14ac:dyDescent="0.25">
      <c r="A27" s="10">
        <v>1</v>
      </c>
      <c r="B27" s="11" t="s">
        <v>46</v>
      </c>
      <c r="C27" s="10">
        <v>2</v>
      </c>
    </row>
    <row r="28" spans="1:3" ht="15" customHeight="1" x14ac:dyDescent="0.25">
      <c r="A28" s="10">
        <v>2</v>
      </c>
      <c r="B28" s="11" t="s">
        <v>181</v>
      </c>
      <c r="C28" s="10">
        <v>2</v>
      </c>
    </row>
    <row r="29" spans="1:3" ht="15" customHeight="1" x14ac:dyDescent="0.25">
      <c r="A29" s="10">
        <v>3</v>
      </c>
      <c r="B29" s="11" t="s">
        <v>33</v>
      </c>
      <c r="C29" s="10">
        <v>2</v>
      </c>
    </row>
    <row r="30" spans="1:3" ht="15" customHeight="1" x14ac:dyDescent="0.25">
      <c r="A30" s="8" t="s">
        <v>72</v>
      </c>
      <c r="B30" s="9" t="s">
        <v>73</v>
      </c>
      <c r="C30" s="8">
        <v>11</v>
      </c>
    </row>
    <row r="31" spans="1:3" ht="15" customHeight="1" x14ac:dyDescent="0.25">
      <c r="A31" s="10">
        <v>1</v>
      </c>
      <c r="B31" s="11" t="s">
        <v>74</v>
      </c>
      <c r="C31" s="10">
        <v>3</v>
      </c>
    </row>
    <row r="32" spans="1:3" ht="15" customHeight="1" x14ac:dyDescent="0.25">
      <c r="A32" s="10">
        <v>2</v>
      </c>
      <c r="B32" s="11" t="s">
        <v>75</v>
      </c>
      <c r="C32" s="10">
        <v>8</v>
      </c>
    </row>
    <row r="33" spans="1:3" s="7" customFormat="1" ht="16.5" x14ac:dyDescent="0.25">
      <c r="A33" s="5">
        <v>2</v>
      </c>
      <c r="B33" s="6" t="s">
        <v>6</v>
      </c>
      <c r="C33" s="5" t="s">
        <v>450</v>
      </c>
    </row>
    <row r="34" spans="1:3" ht="15" customHeight="1" x14ac:dyDescent="0.25">
      <c r="A34" s="8" t="s">
        <v>9</v>
      </c>
      <c r="B34" s="9" t="s">
        <v>7</v>
      </c>
      <c r="C34" s="8">
        <v>27</v>
      </c>
    </row>
    <row r="35" spans="1:3" ht="15" customHeight="1" x14ac:dyDescent="0.25">
      <c r="A35" s="13" t="s">
        <v>8</v>
      </c>
      <c r="B35" s="14" t="s">
        <v>0</v>
      </c>
      <c r="C35" s="13">
        <v>22</v>
      </c>
    </row>
    <row r="36" spans="1:3" ht="15" customHeight="1" x14ac:dyDescent="0.25">
      <c r="A36" s="10">
        <v>1</v>
      </c>
      <c r="B36" s="11" t="s">
        <v>113</v>
      </c>
      <c r="C36" s="10">
        <v>3</v>
      </c>
    </row>
    <row r="37" spans="1:3" ht="15" customHeight="1" x14ac:dyDescent="0.25">
      <c r="A37" s="10">
        <v>2</v>
      </c>
      <c r="B37" s="11" t="s">
        <v>84</v>
      </c>
      <c r="C37" s="10">
        <v>3</v>
      </c>
    </row>
    <row r="38" spans="1:3" ht="15" customHeight="1" x14ac:dyDescent="0.25">
      <c r="A38" s="10">
        <v>3</v>
      </c>
      <c r="B38" s="11" t="s">
        <v>182</v>
      </c>
      <c r="C38" s="10">
        <v>3</v>
      </c>
    </row>
    <row r="39" spans="1:3" ht="15" customHeight="1" x14ac:dyDescent="0.25">
      <c r="A39" s="10">
        <v>4</v>
      </c>
      <c r="B39" s="11" t="s">
        <v>183</v>
      </c>
      <c r="C39" s="10">
        <v>3</v>
      </c>
    </row>
    <row r="40" spans="1:3" s="23" customFormat="1" ht="15" customHeight="1" x14ac:dyDescent="0.25">
      <c r="A40" s="10">
        <v>5</v>
      </c>
      <c r="B40" s="11" t="s">
        <v>36</v>
      </c>
      <c r="C40" s="10">
        <v>3</v>
      </c>
    </row>
    <row r="41" spans="1:3" ht="15" customHeight="1" x14ac:dyDescent="0.25">
      <c r="A41" s="10">
        <v>6</v>
      </c>
      <c r="B41" s="11" t="s">
        <v>85</v>
      </c>
      <c r="C41" s="10">
        <v>3</v>
      </c>
    </row>
    <row r="42" spans="1:3" s="100" customFormat="1" ht="15" customHeight="1" x14ac:dyDescent="0.25">
      <c r="A42" s="10">
        <v>7</v>
      </c>
      <c r="B42" s="126" t="s">
        <v>607</v>
      </c>
      <c r="C42" s="105">
        <v>2</v>
      </c>
    </row>
    <row r="43" spans="1:3" s="100" customFormat="1" ht="15" customHeight="1" x14ac:dyDescent="0.25">
      <c r="A43" s="10">
        <v>8</v>
      </c>
      <c r="B43" s="126" t="s">
        <v>608</v>
      </c>
      <c r="C43" s="105">
        <v>2</v>
      </c>
    </row>
    <row r="44" spans="1:3" ht="15" customHeight="1" x14ac:dyDescent="0.25">
      <c r="A44" s="13" t="s">
        <v>10</v>
      </c>
      <c r="B44" s="14" t="s">
        <v>4</v>
      </c>
      <c r="C44" s="13">
        <v>5</v>
      </c>
    </row>
    <row r="45" spans="1:3" ht="15" customHeight="1" x14ac:dyDescent="0.25">
      <c r="A45" s="10"/>
      <c r="B45" s="12" t="s">
        <v>11</v>
      </c>
      <c r="C45" s="10"/>
    </row>
    <row r="46" spans="1:3" ht="15" customHeight="1" x14ac:dyDescent="0.25">
      <c r="A46" s="10">
        <v>1</v>
      </c>
      <c r="B46" s="29" t="s">
        <v>406</v>
      </c>
      <c r="C46" s="10">
        <v>3</v>
      </c>
    </row>
    <row r="47" spans="1:3" ht="15" customHeight="1" x14ac:dyDescent="0.25">
      <c r="A47" s="10">
        <v>2</v>
      </c>
      <c r="B47" s="11" t="s">
        <v>185</v>
      </c>
      <c r="C47" s="10">
        <v>3</v>
      </c>
    </row>
    <row r="48" spans="1:3" ht="15" customHeight="1" x14ac:dyDescent="0.25">
      <c r="A48" s="10">
        <v>3</v>
      </c>
      <c r="B48" s="11" t="s">
        <v>186</v>
      </c>
      <c r="C48" s="10">
        <v>2</v>
      </c>
    </row>
    <row r="49" spans="1:3" ht="15" customHeight="1" x14ac:dyDescent="0.25">
      <c r="A49" s="10">
        <v>4</v>
      </c>
      <c r="B49" s="11" t="s">
        <v>131</v>
      </c>
      <c r="C49" s="10">
        <v>3</v>
      </c>
    </row>
    <row r="50" spans="1:3" ht="15" customHeight="1" x14ac:dyDescent="0.25">
      <c r="A50" s="10">
        <v>5</v>
      </c>
      <c r="B50" s="11" t="s">
        <v>187</v>
      </c>
      <c r="C50" s="10">
        <v>2</v>
      </c>
    </row>
    <row r="51" spans="1:3" ht="15" customHeight="1" x14ac:dyDescent="0.25">
      <c r="A51" s="10">
        <v>6</v>
      </c>
      <c r="B51" s="11" t="s">
        <v>53</v>
      </c>
      <c r="C51" s="10">
        <v>2</v>
      </c>
    </row>
    <row r="52" spans="1:3" ht="15" customHeight="1" x14ac:dyDescent="0.25">
      <c r="A52" s="8" t="s">
        <v>12</v>
      </c>
      <c r="B52" s="9" t="s">
        <v>13</v>
      </c>
      <c r="C52" s="8">
        <v>39</v>
      </c>
    </row>
    <row r="53" spans="1:3" ht="15" customHeight="1" x14ac:dyDescent="0.25">
      <c r="A53" s="13" t="s">
        <v>14</v>
      </c>
      <c r="B53" s="14" t="s">
        <v>0</v>
      </c>
      <c r="C53" s="13">
        <v>33</v>
      </c>
    </row>
    <row r="54" spans="1:3" ht="15" customHeight="1" x14ac:dyDescent="0.25">
      <c r="A54" s="10">
        <v>1</v>
      </c>
      <c r="B54" s="11" t="s">
        <v>146</v>
      </c>
      <c r="C54" s="10">
        <v>3</v>
      </c>
    </row>
    <row r="55" spans="1:3" ht="15" customHeight="1" x14ac:dyDescent="0.25">
      <c r="A55" s="10">
        <v>2</v>
      </c>
      <c r="B55" s="11" t="s">
        <v>123</v>
      </c>
      <c r="C55" s="10">
        <v>3</v>
      </c>
    </row>
    <row r="56" spans="1:3" ht="15" customHeight="1" x14ac:dyDescent="0.25">
      <c r="A56" s="10">
        <v>3</v>
      </c>
      <c r="B56" s="11" t="s">
        <v>147</v>
      </c>
      <c r="C56" s="10">
        <v>3</v>
      </c>
    </row>
    <row r="57" spans="1:3" ht="15" customHeight="1" x14ac:dyDescent="0.25">
      <c r="A57" s="10">
        <v>4</v>
      </c>
      <c r="B57" s="11" t="s">
        <v>170</v>
      </c>
      <c r="C57" s="10">
        <v>3</v>
      </c>
    </row>
    <row r="58" spans="1:3" ht="15" customHeight="1" x14ac:dyDescent="0.25">
      <c r="A58" s="10">
        <v>5</v>
      </c>
      <c r="B58" s="11" t="s">
        <v>188</v>
      </c>
      <c r="C58" s="10">
        <v>3</v>
      </c>
    </row>
    <row r="59" spans="1:3" s="23" customFormat="1" ht="15" customHeight="1" x14ac:dyDescent="0.25">
      <c r="A59" s="10">
        <v>6</v>
      </c>
      <c r="B59" s="11" t="s">
        <v>184</v>
      </c>
      <c r="C59" s="10">
        <v>3</v>
      </c>
    </row>
    <row r="60" spans="1:3" ht="15" customHeight="1" x14ac:dyDescent="0.25">
      <c r="A60" s="10">
        <v>7</v>
      </c>
      <c r="B60" s="11" t="s">
        <v>189</v>
      </c>
      <c r="C60" s="10">
        <v>3</v>
      </c>
    </row>
    <row r="61" spans="1:3" ht="15" customHeight="1" x14ac:dyDescent="0.25">
      <c r="A61" s="10">
        <v>8</v>
      </c>
      <c r="B61" s="11" t="s">
        <v>64</v>
      </c>
      <c r="C61" s="10">
        <v>3</v>
      </c>
    </row>
    <row r="62" spans="1:3" ht="15" customHeight="1" x14ac:dyDescent="0.25">
      <c r="A62" s="10">
        <v>9</v>
      </c>
      <c r="B62" s="11" t="s">
        <v>190</v>
      </c>
      <c r="C62" s="10">
        <v>3</v>
      </c>
    </row>
    <row r="63" spans="1:3" ht="15" customHeight="1" x14ac:dyDescent="0.25">
      <c r="A63" s="10">
        <v>10</v>
      </c>
      <c r="B63" s="11" t="s">
        <v>191</v>
      </c>
      <c r="C63" s="10">
        <v>3</v>
      </c>
    </row>
    <row r="64" spans="1:3" ht="15" customHeight="1" x14ac:dyDescent="0.25">
      <c r="A64" s="10">
        <v>11</v>
      </c>
      <c r="B64" s="11" t="s">
        <v>192</v>
      </c>
      <c r="C64" s="10">
        <v>3</v>
      </c>
    </row>
    <row r="65" spans="1:3" ht="15" customHeight="1" x14ac:dyDescent="0.25">
      <c r="A65" s="13" t="s">
        <v>15</v>
      </c>
      <c r="B65" s="14" t="s">
        <v>4</v>
      </c>
      <c r="C65" s="13">
        <v>6</v>
      </c>
    </row>
    <row r="66" spans="1:3" ht="15" customHeight="1" x14ac:dyDescent="0.25">
      <c r="A66" s="10"/>
      <c r="B66" s="12" t="s">
        <v>16</v>
      </c>
      <c r="C66" s="10"/>
    </row>
    <row r="67" spans="1:3" ht="15" customHeight="1" x14ac:dyDescent="0.25">
      <c r="A67" s="10">
        <v>1</v>
      </c>
      <c r="B67" s="11" t="s">
        <v>58</v>
      </c>
      <c r="C67" s="10">
        <v>3</v>
      </c>
    </row>
    <row r="68" spans="1:3" ht="15" customHeight="1" x14ac:dyDescent="0.25">
      <c r="A68" s="10">
        <v>2</v>
      </c>
      <c r="B68" s="11" t="s">
        <v>193</v>
      </c>
      <c r="C68" s="10">
        <v>3</v>
      </c>
    </row>
    <row r="69" spans="1:3" ht="15" customHeight="1" x14ac:dyDescent="0.25">
      <c r="A69" s="10">
        <v>3</v>
      </c>
      <c r="B69" s="11" t="s">
        <v>92</v>
      </c>
      <c r="C69" s="10">
        <v>3</v>
      </c>
    </row>
    <row r="70" spans="1:3" ht="15" customHeight="1" x14ac:dyDescent="0.25">
      <c r="A70" s="10">
        <v>4</v>
      </c>
      <c r="B70" s="11" t="s">
        <v>110</v>
      </c>
      <c r="C70" s="10">
        <v>3</v>
      </c>
    </row>
    <row r="71" spans="1:3" ht="15" customHeight="1" x14ac:dyDescent="0.25">
      <c r="A71" s="10">
        <v>5</v>
      </c>
      <c r="B71" s="11" t="s">
        <v>88</v>
      </c>
      <c r="C71" s="10">
        <v>3</v>
      </c>
    </row>
    <row r="72" spans="1:3" ht="15" customHeight="1" x14ac:dyDescent="0.25">
      <c r="A72" s="10">
        <v>6</v>
      </c>
      <c r="B72" s="11" t="s">
        <v>160</v>
      </c>
      <c r="C72" s="10">
        <v>3</v>
      </c>
    </row>
    <row r="73" spans="1:3" ht="15" customHeight="1" x14ac:dyDescent="0.25">
      <c r="A73" s="8" t="s">
        <v>17</v>
      </c>
      <c r="B73" s="9" t="s">
        <v>18</v>
      </c>
      <c r="C73" s="8">
        <v>11</v>
      </c>
    </row>
    <row r="74" spans="1:3" ht="15" customHeight="1" x14ac:dyDescent="0.25">
      <c r="A74" s="13" t="s">
        <v>19</v>
      </c>
      <c r="B74" s="14" t="s">
        <v>0</v>
      </c>
      <c r="C74" s="13">
        <v>8</v>
      </c>
    </row>
    <row r="75" spans="1:3" ht="15" customHeight="1" x14ac:dyDescent="0.25">
      <c r="A75" s="10">
        <v>1</v>
      </c>
      <c r="B75" s="11" t="s">
        <v>194</v>
      </c>
      <c r="C75" s="10">
        <v>3</v>
      </c>
    </row>
    <row r="76" spans="1:3" ht="15" customHeight="1" x14ac:dyDescent="0.25">
      <c r="A76" s="10">
        <v>2</v>
      </c>
      <c r="B76" s="11" t="s">
        <v>145</v>
      </c>
      <c r="C76" s="10">
        <v>3</v>
      </c>
    </row>
    <row r="77" spans="1:3" ht="15" customHeight="1" x14ac:dyDescent="0.25">
      <c r="A77" s="10">
        <v>3</v>
      </c>
      <c r="B77" s="11" t="s">
        <v>136</v>
      </c>
      <c r="C77" s="10">
        <v>2</v>
      </c>
    </row>
    <row r="78" spans="1:3" ht="15" customHeight="1" x14ac:dyDescent="0.25">
      <c r="A78" s="13" t="s">
        <v>20</v>
      </c>
      <c r="B78" s="14" t="s">
        <v>4</v>
      </c>
      <c r="C78" s="13">
        <v>3</v>
      </c>
    </row>
    <row r="79" spans="1:3" ht="15" customHeight="1" x14ac:dyDescent="0.25">
      <c r="A79" s="10"/>
      <c r="B79" s="12" t="s">
        <v>21</v>
      </c>
      <c r="C79" s="10"/>
    </row>
    <row r="80" spans="1:3" ht="15" customHeight="1" x14ac:dyDescent="0.25">
      <c r="A80" s="10">
        <v>1</v>
      </c>
      <c r="B80" s="11" t="s">
        <v>195</v>
      </c>
      <c r="C80" s="10">
        <v>3</v>
      </c>
    </row>
    <row r="81" spans="1:3" ht="15" customHeight="1" x14ac:dyDescent="0.25">
      <c r="A81" s="10">
        <v>2</v>
      </c>
      <c r="B81" s="11" t="s">
        <v>139</v>
      </c>
      <c r="C81" s="10">
        <v>3</v>
      </c>
    </row>
    <row r="82" spans="1:3" ht="15" customHeight="1" x14ac:dyDescent="0.25">
      <c r="A82" s="10">
        <v>3</v>
      </c>
      <c r="B82" s="11" t="s">
        <v>196</v>
      </c>
      <c r="C82" s="10">
        <v>3</v>
      </c>
    </row>
    <row r="83" spans="1:3" ht="15" customHeight="1" x14ac:dyDescent="0.25">
      <c r="A83" s="8">
        <v>2.4</v>
      </c>
      <c r="B83" s="9" t="s">
        <v>22</v>
      </c>
      <c r="C83" s="8">
        <v>10</v>
      </c>
    </row>
    <row r="84" spans="1:3" ht="30" customHeight="1" x14ac:dyDescent="0.25">
      <c r="A84" s="140" t="s">
        <v>412</v>
      </c>
      <c r="B84" s="140"/>
      <c r="C84" s="140"/>
    </row>
    <row r="86" spans="1:3" x14ac:dyDescent="0.25">
      <c r="B86" s="132" t="s">
        <v>76</v>
      </c>
      <c r="C86" s="132"/>
    </row>
    <row r="87" spans="1:3" x14ac:dyDescent="0.25">
      <c r="B87" s="132"/>
      <c r="C87" s="134"/>
    </row>
    <row r="91" spans="1:3" x14ac:dyDescent="0.25">
      <c r="B91" s="132" t="s">
        <v>77</v>
      </c>
      <c r="C91" s="134"/>
    </row>
  </sheetData>
  <mergeCells count="10">
    <mergeCell ref="A84:C84"/>
    <mergeCell ref="B86:C86"/>
    <mergeCell ref="B87:C87"/>
    <mergeCell ref="B91:C91"/>
    <mergeCell ref="A1:D1"/>
    <mergeCell ref="A2:C2"/>
    <mergeCell ref="A4:C4"/>
    <mergeCell ref="A5:C5"/>
    <mergeCell ref="A6:C6"/>
    <mergeCell ref="A7:C7"/>
  </mergeCells>
  <pageMargins left="0.74" right="0.55000000000000004" top="0.43" bottom="0.28999999999999998" header="0.17" footer="0.2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0"/>
  <sheetViews>
    <sheetView topLeftCell="A25" zoomScaleNormal="100" workbookViewId="0">
      <selection activeCell="H41" sqref="H41"/>
    </sheetView>
  </sheetViews>
  <sheetFormatPr defaultColWidth="8.85546875" defaultRowHeight="15.75" x14ac:dyDescent="0.25"/>
  <cols>
    <col min="1" max="1" width="8.28515625" style="2" customWidth="1"/>
    <col min="2" max="2" width="62" style="3" customWidth="1"/>
    <col min="3" max="3" width="18.85546875" style="2" customWidth="1"/>
    <col min="4" max="16384" width="8.85546875" style="3"/>
  </cols>
  <sheetData>
    <row r="1" spans="1:10" s="1" customFormat="1" ht="16.149999999999999" customHeight="1" x14ac:dyDescent="0.25">
      <c r="A1" s="130" t="s">
        <v>415</v>
      </c>
      <c r="B1" s="130"/>
      <c r="C1" s="130"/>
      <c r="D1" s="131"/>
    </row>
    <row r="2" spans="1:10" s="1" customFormat="1" ht="16.149999999999999" customHeight="1" x14ac:dyDescent="0.25">
      <c r="A2" s="137" t="s">
        <v>425</v>
      </c>
      <c r="B2" s="137"/>
      <c r="C2" s="137"/>
    </row>
    <row r="3" spans="1:10" ht="9.6" customHeight="1" x14ac:dyDescent="0.25"/>
    <row r="4" spans="1:10" ht="16.149999999999999" customHeight="1" x14ac:dyDescent="0.25">
      <c r="A4" s="132" t="s">
        <v>197</v>
      </c>
      <c r="B4" s="132"/>
      <c r="C4" s="132"/>
    </row>
    <row r="5" spans="1:10" ht="16.149999999999999" customHeight="1" x14ac:dyDescent="0.25">
      <c r="A5" s="132" t="s">
        <v>198</v>
      </c>
      <c r="B5" s="132"/>
      <c r="C5" s="132"/>
    </row>
    <row r="6" spans="1:10" ht="16.149999999999999" customHeight="1" x14ac:dyDescent="0.25">
      <c r="A6" s="132" t="s">
        <v>70</v>
      </c>
      <c r="B6" s="133"/>
      <c r="C6" s="132"/>
    </row>
    <row r="7" spans="1:10" ht="18" customHeight="1" x14ac:dyDescent="0.25">
      <c r="A7" s="136" t="s">
        <v>621</v>
      </c>
      <c r="B7" s="136"/>
      <c r="C7" s="136"/>
    </row>
    <row r="8" spans="1:10" ht="18" customHeight="1" x14ac:dyDescent="0.25">
      <c r="A8" s="4"/>
      <c r="B8" s="4"/>
      <c r="C8" s="4"/>
    </row>
    <row r="9" spans="1:10" s="7" customFormat="1" ht="16.5" x14ac:dyDescent="0.25">
      <c r="A9" s="5">
        <v>1</v>
      </c>
      <c r="B9" s="6" t="s">
        <v>1</v>
      </c>
      <c r="C9" s="5" t="s">
        <v>449</v>
      </c>
    </row>
    <row r="10" spans="1:10" ht="15" customHeight="1" x14ac:dyDescent="0.25">
      <c r="A10" s="8" t="s">
        <v>2</v>
      </c>
      <c r="B10" s="9" t="s">
        <v>0</v>
      </c>
      <c r="C10" s="8">
        <v>31</v>
      </c>
    </row>
    <row r="11" spans="1:10" s="100" customFormat="1" ht="15" customHeight="1" x14ac:dyDescent="0.25">
      <c r="A11" s="10">
        <v>1</v>
      </c>
      <c r="B11" s="124" t="s">
        <v>603</v>
      </c>
      <c r="C11" s="10">
        <v>3</v>
      </c>
      <c r="E11" s="103"/>
      <c r="F11" s="104"/>
      <c r="G11" s="104"/>
      <c r="H11" s="104"/>
      <c r="I11" s="104"/>
      <c r="J11" s="104"/>
    </row>
    <row r="12" spans="1:10" s="100" customFormat="1" ht="15" customHeight="1" x14ac:dyDescent="0.25">
      <c r="A12" s="10">
        <v>2</v>
      </c>
      <c r="B12" s="124" t="s">
        <v>604</v>
      </c>
      <c r="C12" s="10">
        <v>2</v>
      </c>
      <c r="E12" s="103"/>
      <c r="F12" s="104">
        <f>SUM(C11:C15)</f>
        <v>11</v>
      </c>
      <c r="G12" s="104"/>
      <c r="H12" s="104"/>
      <c r="I12" s="104"/>
      <c r="J12" s="104"/>
    </row>
    <row r="13" spans="1:10" s="100" customFormat="1" ht="15" customHeight="1" x14ac:dyDescent="0.25">
      <c r="A13" s="10">
        <v>3</v>
      </c>
      <c r="B13" s="124" t="s">
        <v>31</v>
      </c>
      <c r="C13" s="10">
        <v>2</v>
      </c>
      <c r="E13" s="103"/>
      <c r="F13" s="104">
        <f>46+85</f>
        <v>131</v>
      </c>
      <c r="G13" s="104"/>
      <c r="H13" s="104"/>
      <c r="I13" s="104"/>
      <c r="J13" s="104"/>
    </row>
    <row r="14" spans="1:10" s="100" customFormat="1" ht="15" customHeight="1" x14ac:dyDescent="0.25">
      <c r="A14" s="10">
        <v>4</v>
      </c>
      <c r="B14" s="124" t="s">
        <v>605</v>
      </c>
      <c r="C14" s="10">
        <v>2</v>
      </c>
      <c r="E14" s="103"/>
      <c r="F14" s="104"/>
      <c r="G14" s="104"/>
      <c r="H14" s="104"/>
      <c r="I14" s="104"/>
      <c r="J14" s="104"/>
    </row>
    <row r="15" spans="1:10" s="100" customFormat="1" ht="15" customHeight="1" x14ac:dyDescent="0.25">
      <c r="A15" s="10">
        <v>5</v>
      </c>
      <c r="B15" s="125" t="s">
        <v>606</v>
      </c>
      <c r="C15" s="10">
        <v>2</v>
      </c>
      <c r="E15" s="103"/>
      <c r="F15" s="104"/>
      <c r="G15" s="104"/>
      <c r="H15" s="104"/>
      <c r="I15" s="104"/>
      <c r="J15" s="104"/>
    </row>
    <row r="16" spans="1:10" ht="15" customHeight="1" x14ac:dyDescent="0.25">
      <c r="A16" s="10">
        <v>6</v>
      </c>
      <c r="B16" s="11" t="s">
        <v>199</v>
      </c>
      <c r="C16" s="10">
        <v>2</v>
      </c>
    </row>
    <row r="17" spans="1:3" ht="15" customHeight="1" x14ac:dyDescent="0.25">
      <c r="A17" s="10">
        <v>7</v>
      </c>
      <c r="B17" s="11" t="s">
        <v>24</v>
      </c>
      <c r="C17" s="10">
        <v>2</v>
      </c>
    </row>
    <row r="18" spans="1:3" ht="15" customHeight="1" x14ac:dyDescent="0.25">
      <c r="A18" s="10">
        <v>8</v>
      </c>
      <c r="B18" s="11" t="s">
        <v>25</v>
      </c>
      <c r="C18" s="10">
        <v>2</v>
      </c>
    </row>
    <row r="19" spans="1:3" ht="15" customHeight="1" x14ac:dyDescent="0.25">
      <c r="A19" s="10">
        <v>9</v>
      </c>
      <c r="B19" s="11" t="s">
        <v>26</v>
      </c>
      <c r="C19" s="10">
        <v>2</v>
      </c>
    </row>
    <row r="20" spans="1:3" ht="15" customHeight="1" x14ac:dyDescent="0.25">
      <c r="A20" s="10">
        <v>10</v>
      </c>
      <c r="B20" s="11" t="s">
        <v>27</v>
      </c>
      <c r="C20" s="10">
        <v>2</v>
      </c>
    </row>
    <row r="21" spans="1:3" ht="15" customHeight="1" x14ac:dyDescent="0.25">
      <c r="A21" s="10">
        <v>11</v>
      </c>
      <c r="B21" s="11" t="s">
        <v>28</v>
      </c>
      <c r="C21" s="10">
        <v>2</v>
      </c>
    </row>
    <row r="22" spans="1:3" ht="15" customHeight="1" x14ac:dyDescent="0.25">
      <c r="A22" s="10">
        <v>12</v>
      </c>
      <c r="B22" s="11" t="s">
        <v>200</v>
      </c>
      <c r="C22" s="10">
        <v>3</v>
      </c>
    </row>
    <row r="23" spans="1:3" ht="15" customHeight="1" x14ac:dyDescent="0.25">
      <c r="A23" s="10">
        <v>13</v>
      </c>
      <c r="B23" s="11" t="s">
        <v>448</v>
      </c>
      <c r="C23" s="10">
        <v>3</v>
      </c>
    </row>
    <row r="24" spans="1:3" ht="15" customHeight="1" x14ac:dyDescent="0.25">
      <c r="A24" s="10">
        <v>14</v>
      </c>
      <c r="B24" s="11" t="s">
        <v>201</v>
      </c>
      <c r="C24" s="10">
        <v>2</v>
      </c>
    </row>
    <row r="25" spans="1:3" ht="15" customHeight="1" x14ac:dyDescent="0.25">
      <c r="A25" s="8" t="s">
        <v>3</v>
      </c>
      <c r="B25" s="9" t="s">
        <v>4</v>
      </c>
      <c r="C25" s="8">
        <v>2</v>
      </c>
    </row>
    <row r="26" spans="1:3" ht="15" customHeight="1" x14ac:dyDescent="0.25">
      <c r="A26" s="10"/>
      <c r="B26" s="12" t="s">
        <v>5</v>
      </c>
      <c r="C26" s="10"/>
    </row>
    <row r="27" spans="1:3" ht="15" customHeight="1" x14ac:dyDescent="0.25">
      <c r="A27" s="10">
        <v>1</v>
      </c>
      <c r="B27" s="11" t="s">
        <v>202</v>
      </c>
      <c r="C27" s="10">
        <v>2</v>
      </c>
    </row>
    <row r="28" spans="1:3" ht="15" customHeight="1" x14ac:dyDescent="0.25">
      <c r="A28" s="10">
        <v>2</v>
      </c>
      <c r="B28" s="11" t="s">
        <v>203</v>
      </c>
      <c r="C28" s="10">
        <v>2</v>
      </c>
    </row>
    <row r="29" spans="1:3" ht="15" customHeight="1" x14ac:dyDescent="0.25">
      <c r="A29" s="10">
        <v>3</v>
      </c>
      <c r="B29" s="11" t="s">
        <v>204</v>
      </c>
      <c r="C29" s="10">
        <v>2</v>
      </c>
    </row>
    <row r="30" spans="1:3" ht="15" customHeight="1" x14ac:dyDescent="0.25">
      <c r="A30" s="8" t="s">
        <v>72</v>
      </c>
      <c r="B30" s="9" t="s">
        <v>73</v>
      </c>
      <c r="C30" s="8">
        <v>11</v>
      </c>
    </row>
    <row r="31" spans="1:3" ht="15" customHeight="1" x14ac:dyDescent="0.25">
      <c r="A31" s="10">
        <v>1</v>
      </c>
      <c r="B31" s="11" t="s">
        <v>74</v>
      </c>
      <c r="C31" s="10">
        <v>3</v>
      </c>
    </row>
    <row r="32" spans="1:3" ht="15" customHeight="1" x14ac:dyDescent="0.25">
      <c r="A32" s="10">
        <v>2</v>
      </c>
      <c r="B32" s="11" t="s">
        <v>75</v>
      </c>
      <c r="C32" s="10">
        <v>8</v>
      </c>
    </row>
    <row r="33" spans="1:3" s="7" customFormat="1" ht="16.5" x14ac:dyDescent="0.25">
      <c r="A33" s="5">
        <v>2</v>
      </c>
      <c r="B33" s="6" t="s">
        <v>6</v>
      </c>
      <c r="C33" s="5" t="s">
        <v>450</v>
      </c>
    </row>
    <row r="34" spans="1:3" ht="15" customHeight="1" x14ac:dyDescent="0.25">
      <c r="A34" s="8" t="s">
        <v>9</v>
      </c>
      <c r="B34" s="9" t="s">
        <v>7</v>
      </c>
      <c r="C34" s="8">
        <v>27</v>
      </c>
    </row>
    <row r="35" spans="1:3" ht="15" customHeight="1" x14ac:dyDescent="0.25">
      <c r="A35" s="13" t="s">
        <v>8</v>
      </c>
      <c r="B35" s="14" t="s">
        <v>0</v>
      </c>
      <c r="C35" s="13">
        <v>22</v>
      </c>
    </row>
    <row r="36" spans="1:3" ht="15" customHeight="1" x14ac:dyDescent="0.25">
      <c r="A36" s="10">
        <v>1</v>
      </c>
      <c r="B36" s="11" t="s">
        <v>83</v>
      </c>
      <c r="C36" s="10">
        <v>3</v>
      </c>
    </row>
    <row r="37" spans="1:3" ht="15" customHeight="1" x14ac:dyDescent="0.25">
      <c r="A37" s="10">
        <v>2</v>
      </c>
      <c r="B37" s="11" t="s">
        <v>205</v>
      </c>
      <c r="C37" s="10">
        <v>3</v>
      </c>
    </row>
    <row r="38" spans="1:3" ht="15" customHeight="1" x14ac:dyDescent="0.25">
      <c r="A38" s="10">
        <v>3</v>
      </c>
      <c r="B38" s="11" t="s">
        <v>39</v>
      </c>
      <c r="C38" s="10">
        <v>3</v>
      </c>
    </row>
    <row r="39" spans="1:3" ht="15" customHeight="1" x14ac:dyDescent="0.25">
      <c r="A39" s="10">
        <v>4</v>
      </c>
      <c r="B39" s="11" t="s">
        <v>86</v>
      </c>
      <c r="C39" s="10">
        <v>3</v>
      </c>
    </row>
    <row r="40" spans="1:3" ht="15" customHeight="1" x14ac:dyDescent="0.25">
      <c r="A40" s="10">
        <v>5</v>
      </c>
      <c r="B40" s="11" t="s">
        <v>206</v>
      </c>
      <c r="C40" s="10">
        <v>3</v>
      </c>
    </row>
    <row r="41" spans="1:3" ht="15" customHeight="1" x14ac:dyDescent="0.25">
      <c r="A41" s="10">
        <v>6</v>
      </c>
      <c r="B41" s="11" t="s">
        <v>207</v>
      </c>
      <c r="C41" s="10">
        <v>3</v>
      </c>
    </row>
    <row r="42" spans="1:3" s="100" customFormat="1" ht="15" customHeight="1" x14ac:dyDescent="0.25">
      <c r="A42" s="10">
        <v>7</v>
      </c>
      <c r="B42" s="126" t="s">
        <v>607</v>
      </c>
      <c r="C42" s="105">
        <v>2</v>
      </c>
    </row>
    <row r="43" spans="1:3" s="100" customFormat="1" ht="15" customHeight="1" x14ac:dyDescent="0.25">
      <c r="A43" s="10">
        <v>8</v>
      </c>
      <c r="B43" s="126" t="s">
        <v>608</v>
      </c>
      <c r="C43" s="105">
        <v>2</v>
      </c>
    </row>
    <row r="44" spans="1:3" ht="15" customHeight="1" x14ac:dyDescent="0.25">
      <c r="A44" s="13" t="s">
        <v>10</v>
      </c>
      <c r="B44" s="14" t="s">
        <v>4</v>
      </c>
      <c r="C44" s="13">
        <v>5</v>
      </c>
    </row>
    <row r="45" spans="1:3" ht="15" customHeight="1" x14ac:dyDescent="0.25">
      <c r="A45" s="10"/>
      <c r="B45" s="12" t="s">
        <v>11</v>
      </c>
      <c r="C45" s="10"/>
    </row>
    <row r="46" spans="1:3" ht="15" customHeight="1" x14ac:dyDescent="0.25">
      <c r="A46" s="10">
        <v>1</v>
      </c>
      <c r="B46" s="11" t="s">
        <v>85</v>
      </c>
      <c r="C46" s="10">
        <v>3</v>
      </c>
    </row>
    <row r="47" spans="1:3" ht="15" customHeight="1" x14ac:dyDescent="0.25">
      <c r="A47" s="10">
        <v>2</v>
      </c>
      <c r="B47" s="11" t="s">
        <v>88</v>
      </c>
      <c r="C47" s="10">
        <v>3</v>
      </c>
    </row>
    <row r="48" spans="1:3" ht="15" customHeight="1" x14ac:dyDescent="0.25">
      <c r="A48" s="10">
        <v>3</v>
      </c>
      <c r="B48" s="11" t="s">
        <v>208</v>
      </c>
      <c r="C48" s="10">
        <v>3</v>
      </c>
    </row>
    <row r="49" spans="1:3" ht="15" customHeight="1" x14ac:dyDescent="0.25">
      <c r="A49" s="10">
        <v>4</v>
      </c>
      <c r="B49" s="11" t="s">
        <v>82</v>
      </c>
      <c r="C49" s="10">
        <v>2</v>
      </c>
    </row>
    <row r="50" spans="1:3" ht="15" customHeight="1" x14ac:dyDescent="0.25">
      <c r="A50" s="10">
        <v>5</v>
      </c>
      <c r="B50" s="11" t="s">
        <v>209</v>
      </c>
      <c r="C50" s="10">
        <v>2</v>
      </c>
    </row>
    <row r="51" spans="1:3" ht="15" customHeight="1" x14ac:dyDescent="0.25">
      <c r="A51" s="8" t="s">
        <v>12</v>
      </c>
      <c r="B51" s="9" t="s">
        <v>13</v>
      </c>
      <c r="C51" s="8">
        <v>39</v>
      </c>
    </row>
    <row r="52" spans="1:3" ht="15" customHeight="1" x14ac:dyDescent="0.25">
      <c r="A52" s="13" t="s">
        <v>14</v>
      </c>
      <c r="B52" s="14" t="s">
        <v>0</v>
      </c>
      <c r="C52" s="13">
        <v>33</v>
      </c>
    </row>
    <row r="53" spans="1:3" ht="15" customHeight="1" x14ac:dyDescent="0.25">
      <c r="A53" s="10">
        <v>1</v>
      </c>
      <c r="B53" s="11" t="s">
        <v>210</v>
      </c>
      <c r="C53" s="10">
        <v>3</v>
      </c>
    </row>
    <row r="54" spans="1:3" ht="15" customHeight="1" x14ac:dyDescent="0.25">
      <c r="A54" s="10">
        <v>2</v>
      </c>
      <c r="B54" s="11" t="s">
        <v>211</v>
      </c>
      <c r="C54" s="10">
        <v>3</v>
      </c>
    </row>
    <row r="55" spans="1:3" ht="15" customHeight="1" x14ac:dyDescent="0.25">
      <c r="A55" s="10">
        <v>3</v>
      </c>
      <c r="B55" s="11" t="s">
        <v>212</v>
      </c>
      <c r="C55" s="10">
        <v>3</v>
      </c>
    </row>
    <row r="56" spans="1:3" ht="15" customHeight="1" x14ac:dyDescent="0.25">
      <c r="A56" s="10">
        <v>4</v>
      </c>
      <c r="B56" s="11" t="s">
        <v>213</v>
      </c>
      <c r="C56" s="10">
        <v>2</v>
      </c>
    </row>
    <row r="57" spans="1:3" ht="15" customHeight="1" x14ac:dyDescent="0.25">
      <c r="A57" s="10">
        <v>5</v>
      </c>
      <c r="B57" s="11" t="s">
        <v>214</v>
      </c>
      <c r="C57" s="10">
        <v>3</v>
      </c>
    </row>
    <row r="58" spans="1:3" ht="15" customHeight="1" x14ac:dyDescent="0.25">
      <c r="A58" s="10">
        <v>6</v>
      </c>
      <c r="B58" s="11" t="s">
        <v>215</v>
      </c>
      <c r="C58" s="10">
        <v>2</v>
      </c>
    </row>
    <row r="59" spans="1:3" ht="15" customHeight="1" x14ac:dyDescent="0.25">
      <c r="A59" s="10">
        <v>7</v>
      </c>
      <c r="B59" s="11" t="s">
        <v>216</v>
      </c>
      <c r="C59" s="10">
        <v>3</v>
      </c>
    </row>
    <row r="60" spans="1:3" ht="15" customHeight="1" x14ac:dyDescent="0.25">
      <c r="A60" s="10">
        <v>8</v>
      </c>
      <c r="B60" s="11" t="s">
        <v>217</v>
      </c>
      <c r="C60" s="10">
        <v>3</v>
      </c>
    </row>
    <row r="61" spans="1:3" ht="15" customHeight="1" x14ac:dyDescent="0.25">
      <c r="A61" s="10">
        <v>9</v>
      </c>
      <c r="B61" s="11" t="s">
        <v>218</v>
      </c>
      <c r="C61" s="10">
        <v>2</v>
      </c>
    </row>
    <row r="62" spans="1:3" ht="15" customHeight="1" x14ac:dyDescent="0.25">
      <c r="A62" s="10">
        <v>10</v>
      </c>
      <c r="B62" s="11" t="s">
        <v>219</v>
      </c>
      <c r="C62" s="10">
        <v>3</v>
      </c>
    </row>
    <row r="63" spans="1:3" ht="15" customHeight="1" x14ac:dyDescent="0.25">
      <c r="A63" s="10">
        <v>11</v>
      </c>
      <c r="B63" s="11" t="s">
        <v>220</v>
      </c>
      <c r="C63" s="10">
        <v>3</v>
      </c>
    </row>
    <row r="64" spans="1:3" ht="15" customHeight="1" x14ac:dyDescent="0.25">
      <c r="A64" s="10">
        <v>12</v>
      </c>
      <c r="B64" s="11" t="s">
        <v>221</v>
      </c>
      <c r="C64" s="10">
        <v>3</v>
      </c>
    </row>
    <row r="65" spans="1:3" ht="15" customHeight="1" x14ac:dyDescent="0.25">
      <c r="A65" s="13" t="s">
        <v>15</v>
      </c>
      <c r="B65" s="14" t="s">
        <v>4</v>
      </c>
      <c r="C65" s="13">
        <v>6</v>
      </c>
    </row>
    <row r="66" spans="1:3" ht="15" customHeight="1" x14ac:dyDescent="0.25">
      <c r="A66" s="10"/>
      <c r="B66" s="12" t="s">
        <v>16</v>
      </c>
      <c r="C66" s="10"/>
    </row>
    <row r="67" spans="1:3" ht="15" customHeight="1" x14ac:dyDescent="0.25">
      <c r="A67" s="10">
        <v>1</v>
      </c>
      <c r="B67" s="11" t="s">
        <v>103</v>
      </c>
      <c r="C67" s="10">
        <v>3</v>
      </c>
    </row>
    <row r="68" spans="1:3" ht="15" customHeight="1" x14ac:dyDescent="0.25">
      <c r="A68" s="10">
        <v>2</v>
      </c>
      <c r="B68" s="11" t="s">
        <v>182</v>
      </c>
      <c r="C68" s="10">
        <v>3</v>
      </c>
    </row>
    <row r="69" spans="1:3" ht="15" customHeight="1" x14ac:dyDescent="0.25">
      <c r="A69" s="10">
        <v>3</v>
      </c>
      <c r="B69" s="11" t="s">
        <v>104</v>
      </c>
      <c r="C69" s="10">
        <v>3</v>
      </c>
    </row>
    <row r="70" spans="1:3" ht="15" customHeight="1" x14ac:dyDescent="0.25">
      <c r="A70" s="10">
        <v>4</v>
      </c>
      <c r="B70" s="11" t="s">
        <v>222</v>
      </c>
      <c r="C70" s="10">
        <v>3</v>
      </c>
    </row>
    <row r="71" spans="1:3" ht="15" customHeight="1" x14ac:dyDescent="0.25">
      <c r="A71" s="8" t="s">
        <v>17</v>
      </c>
      <c r="B71" s="9" t="s">
        <v>18</v>
      </c>
      <c r="C71" s="8">
        <v>11</v>
      </c>
    </row>
    <row r="72" spans="1:3" ht="15" customHeight="1" x14ac:dyDescent="0.25">
      <c r="A72" s="13" t="s">
        <v>19</v>
      </c>
      <c r="B72" s="14" t="s">
        <v>0</v>
      </c>
      <c r="C72" s="13">
        <v>8</v>
      </c>
    </row>
    <row r="73" spans="1:3" ht="15" customHeight="1" x14ac:dyDescent="0.25">
      <c r="A73" s="10">
        <v>1</v>
      </c>
      <c r="B73" s="11" t="s">
        <v>67</v>
      </c>
      <c r="C73" s="10">
        <v>3</v>
      </c>
    </row>
    <row r="74" spans="1:3" ht="15" customHeight="1" x14ac:dyDescent="0.25">
      <c r="A74" s="10">
        <v>2</v>
      </c>
      <c r="B74" s="11" t="s">
        <v>223</v>
      </c>
      <c r="C74" s="10">
        <v>3</v>
      </c>
    </row>
    <row r="75" spans="1:3" ht="15" customHeight="1" x14ac:dyDescent="0.25">
      <c r="A75" s="10">
        <v>3</v>
      </c>
      <c r="B75" s="11" t="s">
        <v>45</v>
      </c>
      <c r="C75" s="10">
        <v>2</v>
      </c>
    </row>
    <row r="76" spans="1:3" ht="15" customHeight="1" x14ac:dyDescent="0.25">
      <c r="A76" s="13" t="s">
        <v>20</v>
      </c>
      <c r="B76" s="14" t="s">
        <v>4</v>
      </c>
      <c r="C76" s="13">
        <v>3</v>
      </c>
    </row>
    <row r="77" spans="1:3" ht="15" customHeight="1" x14ac:dyDescent="0.25">
      <c r="A77" s="10"/>
      <c r="B77" s="12" t="s">
        <v>21</v>
      </c>
      <c r="C77" s="10"/>
    </row>
    <row r="78" spans="1:3" ht="15" customHeight="1" x14ac:dyDescent="0.25">
      <c r="A78" s="10">
        <v>1</v>
      </c>
      <c r="B78" s="11" t="s">
        <v>170</v>
      </c>
      <c r="C78" s="10">
        <v>3</v>
      </c>
    </row>
    <row r="79" spans="1:3" ht="15" customHeight="1" x14ac:dyDescent="0.25">
      <c r="A79" s="10">
        <v>2</v>
      </c>
      <c r="B79" s="11" t="s">
        <v>195</v>
      </c>
      <c r="C79" s="10">
        <v>3</v>
      </c>
    </row>
    <row r="80" spans="1:3" ht="15" customHeight="1" x14ac:dyDescent="0.25">
      <c r="A80" s="10">
        <v>3</v>
      </c>
      <c r="B80" s="11" t="s">
        <v>130</v>
      </c>
      <c r="C80" s="10">
        <v>3</v>
      </c>
    </row>
    <row r="81" spans="1:3" ht="15" customHeight="1" x14ac:dyDescent="0.25">
      <c r="A81" s="8">
        <v>2.4</v>
      </c>
      <c r="B81" s="9" t="s">
        <v>22</v>
      </c>
      <c r="C81" s="8">
        <v>10</v>
      </c>
    </row>
    <row r="82" spans="1:3" ht="30" customHeight="1" x14ac:dyDescent="0.25">
      <c r="A82" s="140" t="s">
        <v>412</v>
      </c>
      <c r="B82" s="140"/>
      <c r="C82" s="140"/>
    </row>
    <row r="84" spans="1:3" x14ac:dyDescent="0.25">
      <c r="B84" s="132" t="s">
        <v>76</v>
      </c>
      <c r="C84" s="132"/>
    </row>
    <row r="85" spans="1:3" x14ac:dyDescent="0.25">
      <c r="B85" s="132"/>
      <c r="C85" s="134"/>
    </row>
    <row r="90" spans="1:3" x14ac:dyDescent="0.25">
      <c r="B90" s="132" t="s">
        <v>77</v>
      </c>
      <c r="C90" s="134"/>
    </row>
  </sheetData>
  <mergeCells count="10">
    <mergeCell ref="A82:C82"/>
    <mergeCell ref="B84:C84"/>
    <mergeCell ref="B85:C85"/>
    <mergeCell ref="B90:C90"/>
    <mergeCell ref="A1:D1"/>
    <mergeCell ref="A2:C2"/>
    <mergeCell ref="A4:C4"/>
    <mergeCell ref="A5:C5"/>
    <mergeCell ref="A6:C6"/>
    <mergeCell ref="A7:C7"/>
  </mergeCells>
  <pageMargins left="0.74" right="0.55000000000000004" top="0.43" bottom="0.28999999999999998" header="0.17" footer="0.2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0"/>
  <sheetViews>
    <sheetView zoomScaleNormal="100" workbookViewId="0">
      <selection activeCell="B11" sqref="B11:B15"/>
    </sheetView>
  </sheetViews>
  <sheetFormatPr defaultColWidth="8.85546875" defaultRowHeight="15.75" x14ac:dyDescent="0.25"/>
  <cols>
    <col min="1" max="1" width="8.28515625" style="2" customWidth="1"/>
    <col min="2" max="2" width="63.85546875" style="3" customWidth="1"/>
    <col min="3" max="3" width="18.85546875" style="2" customWidth="1"/>
    <col min="4" max="16384" width="8.85546875" style="3"/>
  </cols>
  <sheetData>
    <row r="1" spans="1:10" s="1" customFormat="1" ht="16.149999999999999" customHeight="1" x14ac:dyDescent="0.25">
      <c r="A1" s="130" t="s">
        <v>421</v>
      </c>
      <c r="B1" s="130"/>
      <c r="C1" s="130"/>
      <c r="D1" s="131"/>
    </row>
    <row r="2" spans="1:10" s="1" customFormat="1" ht="21" customHeight="1" x14ac:dyDescent="0.25">
      <c r="A2" s="137" t="s">
        <v>417</v>
      </c>
      <c r="B2" s="137"/>
      <c r="C2" s="137"/>
    </row>
    <row r="3" spans="1:10" ht="9.6" customHeight="1" x14ac:dyDescent="0.25"/>
    <row r="4" spans="1:10" ht="16.149999999999999" customHeight="1" x14ac:dyDescent="0.25">
      <c r="A4" s="132" t="s">
        <v>224</v>
      </c>
      <c r="B4" s="132"/>
      <c r="C4" s="132"/>
    </row>
    <row r="5" spans="1:10" ht="16.149999999999999" customHeight="1" x14ac:dyDescent="0.25">
      <c r="A5" s="132" t="s">
        <v>225</v>
      </c>
      <c r="B5" s="132"/>
      <c r="C5" s="132"/>
    </row>
    <row r="6" spans="1:10" ht="16.149999999999999" customHeight="1" x14ac:dyDescent="0.25">
      <c r="A6" s="132" t="s">
        <v>70</v>
      </c>
      <c r="B6" s="133"/>
      <c r="C6" s="132"/>
    </row>
    <row r="7" spans="1:10" ht="18" customHeight="1" x14ac:dyDescent="0.25">
      <c r="A7" s="136" t="s">
        <v>622</v>
      </c>
      <c r="B7" s="136"/>
      <c r="C7" s="136"/>
    </row>
    <row r="8" spans="1:10" ht="18" customHeight="1" x14ac:dyDescent="0.25">
      <c r="A8" s="4"/>
      <c r="B8" s="4"/>
      <c r="C8" s="4"/>
    </row>
    <row r="9" spans="1:10" s="7" customFormat="1" ht="16.5" x14ac:dyDescent="0.25">
      <c r="A9" s="5">
        <v>1</v>
      </c>
      <c r="B9" s="6" t="s">
        <v>1</v>
      </c>
      <c r="C9" s="5" t="s">
        <v>449</v>
      </c>
    </row>
    <row r="10" spans="1:10" ht="15" customHeight="1" x14ac:dyDescent="0.25">
      <c r="A10" s="8" t="s">
        <v>2</v>
      </c>
      <c r="B10" s="9" t="s">
        <v>0</v>
      </c>
      <c r="C10" s="8">
        <v>30</v>
      </c>
    </row>
    <row r="11" spans="1:10" s="102" customFormat="1" ht="15" customHeight="1" x14ac:dyDescent="0.25">
      <c r="A11" s="10">
        <v>1</v>
      </c>
      <c r="B11" s="124" t="s">
        <v>603</v>
      </c>
      <c r="C11" s="10">
        <v>3</v>
      </c>
      <c r="E11" s="103"/>
      <c r="F11" s="104"/>
      <c r="G11" s="104"/>
      <c r="H11" s="104"/>
      <c r="I11" s="104"/>
      <c r="J11" s="104"/>
    </row>
    <row r="12" spans="1:10" s="102" customFormat="1" ht="15" customHeight="1" x14ac:dyDescent="0.25">
      <c r="A12" s="10">
        <v>2</v>
      </c>
      <c r="B12" s="124" t="s">
        <v>604</v>
      </c>
      <c r="C12" s="10">
        <v>2</v>
      </c>
      <c r="E12" s="103"/>
      <c r="F12" s="104">
        <f>SUM(C11:C23)</f>
        <v>30</v>
      </c>
      <c r="G12" s="104"/>
      <c r="H12" s="104"/>
      <c r="I12" s="104"/>
      <c r="J12" s="104"/>
    </row>
    <row r="13" spans="1:10" s="102" customFormat="1" ht="15" customHeight="1" x14ac:dyDescent="0.25">
      <c r="A13" s="10">
        <v>3</v>
      </c>
      <c r="B13" s="124" t="s">
        <v>31</v>
      </c>
      <c r="C13" s="10">
        <v>2</v>
      </c>
      <c r="E13" s="103"/>
      <c r="F13" s="104">
        <f>C29+C24+C10</f>
        <v>44</v>
      </c>
      <c r="G13" s="104"/>
      <c r="H13" s="104"/>
      <c r="I13" s="104"/>
      <c r="J13" s="104"/>
    </row>
    <row r="14" spans="1:10" s="102" customFormat="1" ht="15" customHeight="1" x14ac:dyDescent="0.25">
      <c r="A14" s="10">
        <v>4</v>
      </c>
      <c r="B14" s="124" t="s">
        <v>605</v>
      </c>
      <c r="C14" s="10">
        <v>2</v>
      </c>
      <c r="E14" s="103"/>
      <c r="F14" s="104"/>
      <c r="G14" s="104"/>
      <c r="H14" s="104"/>
      <c r="I14" s="104"/>
      <c r="J14" s="104"/>
    </row>
    <row r="15" spans="1:10" s="102" customFormat="1" ht="15" customHeight="1" x14ac:dyDescent="0.25">
      <c r="A15" s="10">
        <v>5</v>
      </c>
      <c r="B15" s="125" t="s">
        <v>606</v>
      </c>
      <c r="C15" s="10">
        <v>2</v>
      </c>
      <c r="E15" s="103"/>
      <c r="F15" s="104"/>
      <c r="G15" s="104"/>
      <c r="H15" s="104"/>
      <c r="I15" s="104"/>
      <c r="J15" s="104"/>
    </row>
    <row r="16" spans="1:10" ht="15" customHeight="1" x14ac:dyDescent="0.25">
      <c r="A16" s="10">
        <v>6</v>
      </c>
      <c r="B16" s="11" t="s">
        <v>27</v>
      </c>
      <c r="C16" s="10">
        <v>2</v>
      </c>
    </row>
    <row r="17" spans="1:3" ht="15" customHeight="1" x14ac:dyDescent="0.25">
      <c r="A17" s="10">
        <v>7</v>
      </c>
      <c r="B17" s="11" t="s">
        <v>24</v>
      </c>
      <c r="C17" s="10">
        <v>2</v>
      </c>
    </row>
    <row r="18" spans="1:3" ht="15" customHeight="1" x14ac:dyDescent="0.25">
      <c r="A18" s="10">
        <v>8</v>
      </c>
      <c r="B18" s="11" t="s">
        <v>25</v>
      </c>
      <c r="C18" s="10">
        <v>2</v>
      </c>
    </row>
    <row r="19" spans="1:3" ht="15" customHeight="1" x14ac:dyDescent="0.25">
      <c r="A19" s="10">
        <v>9</v>
      </c>
      <c r="B19" s="11" t="s">
        <v>26</v>
      </c>
      <c r="C19" s="10">
        <v>2</v>
      </c>
    </row>
    <row r="20" spans="1:3" ht="15" customHeight="1" x14ac:dyDescent="0.25">
      <c r="A20" s="10">
        <v>10</v>
      </c>
      <c r="B20" s="11" t="s">
        <v>448</v>
      </c>
      <c r="C20" s="10">
        <v>3</v>
      </c>
    </row>
    <row r="21" spans="1:3" ht="15" customHeight="1" x14ac:dyDescent="0.25">
      <c r="A21" s="10">
        <v>11</v>
      </c>
      <c r="B21" s="11" t="s">
        <v>113</v>
      </c>
      <c r="C21" s="10">
        <v>3</v>
      </c>
    </row>
    <row r="22" spans="1:3" ht="15" customHeight="1" x14ac:dyDescent="0.25">
      <c r="A22" s="10">
        <v>12</v>
      </c>
      <c r="B22" s="11" t="s">
        <v>84</v>
      </c>
      <c r="C22" s="10">
        <v>3</v>
      </c>
    </row>
    <row r="23" spans="1:3" ht="15" customHeight="1" x14ac:dyDescent="0.25">
      <c r="A23" s="10">
        <v>13</v>
      </c>
      <c r="B23" s="11" t="s">
        <v>201</v>
      </c>
      <c r="C23" s="10">
        <v>2</v>
      </c>
    </row>
    <row r="24" spans="1:3" ht="15" customHeight="1" x14ac:dyDescent="0.25">
      <c r="A24" s="8" t="s">
        <v>3</v>
      </c>
      <c r="B24" s="9" t="s">
        <v>4</v>
      </c>
      <c r="C24" s="8">
        <v>3</v>
      </c>
    </row>
    <row r="25" spans="1:3" ht="15" customHeight="1" x14ac:dyDescent="0.25">
      <c r="A25" s="10"/>
      <c r="B25" s="12" t="s">
        <v>21</v>
      </c>
      <c r="C25" s="10"/>
    </row>
    <row r="26" spans="1:3" ht="15" customHeight="1" x14ac:dyDescent="0.25">
      <c r="A26" s="10">
        <v>1</v>
      </c>
      <c r="B26" s="11" t="s">
        <v>226</v>
      </c>
      <c r="C26" s="10">
        <v>3</v>
      </c>
    </row>
    <row r="27" spans="1:3" ht="15" customHeight="1" x14ac:dyDescent="0.25">
      <c r="A27" s="10">
        <v>2</v>
      </c>
      <c r="B27" s="11" t="s">
        <v>108</v>
      </c>
      <c r="C27" s="10">
        <v>3</v>
      </c>
    </row>
    <row r="28" spans="1:3" ht="15" customHeight="1" x14ac:dyDescent="0.25">
      <c r="A28" s="10">
        <v>3</v>
      </c>
      <c r="B28" s="11" t="s">
        <v>212</v>
      </c>
      <c r="C28" s="10">
        <v>3</v>
      </c>
    </row>
    <row r="29" spans="1:3" ht="15" customHeight="1" x14ac:dyDescent="0.25">
      <c r="A29" s="8" t="s">
        <v>72</v>
      </c>
      <c r="B29" s="9" t="s">
        <v>73</v>
      </c>
      <c r="C29" s="8">
        <v>11</v>
      </c>
    </row>
    <row r="30" spans="1:3" ht="15" customHeight="1" x14ac:dyDescent="0.25">
      <c r="A30" s="10">
        <v>1</v>
      </c>
      <c r="B30" s="11" t="s">
        <v>74</v>
      </c>
      <c r="C30" s="10">
        <v>3</v>
      </c>
    </row>
    <row r="31" spans="1:3" ht="15" customHeight="1" x14ac:dyDescent="0.25">
      <c r="A31" s="10">
        <v>2</v>
      </c>
      <c r="B31" s="11" t="s">
        <v>75</v>
      </c>
      <c r="C31" s="10">
        <v>8</v>
      </c>
    </row>
    <row r="32" spans="1:3" s="7" customFormat="1" ht="16.5" x14ac:dyDescent="0.25">
      <c r="A32" s="5">
        <v>2</v>
      </c>
      <c r="B32" s="6" t="s">
        <v>6</v>
      </c>
      <c r="C32" s="5" t="s">
        <v>450</v>
      </c>
    </row>
    <row r="33" spans="1:3" ht="15" customHeight="1" x14ac:dyDescent="0.25">
      <c r="A33" s="8" t="s">
        <v>9</v>
      </c>
      <c r="B33" s="9" t="s">
        <v>7</v>
      </c>
      <c r="C33" s="8">
        <v>27</v>
      </c>
    </row>
    <row r="34" spans="1:3" ht="15" customHeight="1" x14ac:dyDescent="0.25">
      <c r="A34" s="13" t="s">
        <v>8</v>
      </c>
      <c r="B34" s="14" t="s">
        <v>0</v>
      </c>
      <c r="C34" s="13">
        <v>22</v>
      </c>
    </row>
    <row r="35" spans="1:3" ht="15" customHeight="1" x14ac:dyDescent="0.25">
      <c r="A35" s="10">
        <v>1</v>
      </c>
      <c r="B35" s="11" t="s">
        <v>227</v>
      </c>
      <c r="C35" s="10">
        <v>3</v>
      </c>
    </row>
    <row r="36" spans="1:3" ht="15" customHeight="1" x14ac:dyDescent="0.25">
      <c r="A36" s="10">
        <v>2</v>
      </c>
      <c r="B36" s="11" t="s">
        <v>228</v>
      </c>
      <c r="C36" s="10">
        <v>2</v>
      </c>
    </row>
    <row r="37" spans="1:3" ht="15" customHeight="1" x14ac:dyDescent="0.25">
      <c r="A37" s="10">
        <v>3</v>
      </c>
      <c r="B37" s="11" t="s">
        <v>229</v>
      </c>
      <c r="C37" s="10">
        <v>3</v>
      </c>
    </row>
    <row r="38" spans="1:3" ht="15" customHeight="1" x14ac:dyDescent="0.25">
      <c r="A38" s="10">
        <v>4</v>
      </c>
      <c r="B38" s="11" t="s">
        <v>230</v>
      </c>
      <c r="C38" s="10">
        <v>3</v>
      </c>
    </row>
    <row r="39" spans="1:3" ht="15" customHeight="1" x14ac:dyDescent="0.25">
      <c r="A39" s="10">
        <v>5</v>
      </c>
      <c r="B39" s="11" t="s">
        <v>231</v>
      </c>
      <c r="C39" s="10">
        <v>3</v>
      </c>
    </row>
    <row r="40" spans="1:3" ht="15" customHeight="1" x14ac:dyDescent="0.25">
      <c r="A40" s="10">
        <v>6</v>
      </c>
      <c r="B40" s="11" t="s">
        <v>232</v>
      </c>
      <c r="C40" s="10">
        <v>2</v>
      </c>
    </row>
    <row r="41" spans="1:3" ht="15" customHeight="1" x14ac:dyDescent="0.25">
      <c r="A41" s="10">
        <v>7</v>
      </c>
      <c r="B41" s="11" t="s">
        <v>233</v>
      </c>
      <c r="C41" s="10">
        <v>2</v>
      </c>
    </row>
    <row r="42" spans="1:3" s="102" customFormat="1" ht="15" customHeight="1" x14ac:dyDescent="0.25">
      <c r="A42" s="10">
        <v>8</v>
      </c>
      <c r="B42" s="126" t="s">
        <v>607</v>
      </c>
      <c r="C42" s="105">
        <v>2</v>
      </c>
    </row>
    <row r="43" spans="1:3" s="102" customFormat="1" ht="15" customHeight="1" x14ac:dyDescent="0.25">
      <c r="A43" s="10">
        <v>9</v>
      </c>
      <c r="B43" s="126" t="s">
        <v>608</v>
      </c>
      <c r="C43" s="105">
        <v>2</v>
      </c>
    </row>
    <row r="44" spans="1:3" ht="15" customHeight="1" x14ac:dyDescent="0.25">
      <c r="A44" s="13" t="s">
        <v>10</v>
      </c>
      <c r="B44" s="14" t="s">
        <v>4</v>
      </c>
      <c r="C44" s="13">
        <v>5</v>
      </c>
    </row>
    <row r="45" spans="1:3" ht="15" customHeight="1" x14ac:dyDescent="0.25">
      <c r="A45" s="10"/>
      <c r="B45" s="12" t="s">
        <v>11</v>
      </c>
      <c r="C45" s="10"/>
    </row>
    <row r="46" spans="1:3" ht="15" customHeight="1" x14ac:dyDescent="0.25">
      <c r="A46" s="10">
        <v>1</v>
      </c>
      <c r="B46" s="11" t="s">
        <v>234</v>
      </c>
      <c r="C46" s="10">
        <v>2</v>
      </c>
    </row>
    <row r="47" spans="1:3" ht="15" customHeight="1" x14ac:dyDescent="0.25">
      <c r="A47" s="10">
        <v>2</v>
      </c>
      <c r="B47" s="11" t="s">
        <v>235</v>
      </c>
      <c r="C47" s="10">
        <v>2</v>
      </c>
    </row>
    <row r="48" spans="1:3" ht="15" customHeight="1" x14ac:dyDescent="0.25">
      <c r="A48" s="10">
        <v>3</v>
      </c>
      <c r="B48" s="11" t="s">
        <v>88</v>
      </c>
      <c r="C48" s="10">
        <v>3</v>
      </c>
    </row>
    <row r="49" spans="1:3" ht="15" customHeight="1" x14ac:dyDescent="0.25">
      <c r="A49" s="10">
        <v>4</v>
      </c>
      <c r="B49" s="11" t="s">
        <v>208</v>
      </c>
      <c r="C49" s="10">
        <v>3</v>
      </c>
    </row>
    <row r="50" spans="1:3" ht="15" customHeight="1" x14ac:dyDescent="0.25">
      <c r="A50" s="10">
        <v>5</v>
      </c>
      <c r="B50" s="11" t="s">
        <v>86</v>
      </c>
      <c r="C50" s="10">
        <v>3</v>
      </c>
    </row>
    <row r="51" spans="1:3" ht="15" customHeight="1" x14ac:dyDescent="0.25">
      <c r="A51" s="8" t="s">
        <v>12</v>
      </c>
      <c r="B51" s="9" t="s">
        <v>13</v>
      </c>
      <c r="C51" s="8">
        <v>39</v>
      </c>
    </row>
    <row r="52" spans="1:3" ht="15" customHeight="1" x14ac:dyDescent="0.25">
      <c r="A52" s="13" t="s">
        <v>14</v>
      </c>
      <c r="B52" s="14" t="s">
        <v>0</v>
      </c>
      <c r="C52" s="13">
        <v>33</v>
      </c>
    </row>
    <row r="53" spans="1:3" ht="15" customHeight="1" x14ac:dyDescent="0.25">
      <c r="A53" s="10">
        <v>1</v>
      </c>
      <c r="B53" s="11" t="s">
        <v>236</v>
      </c>
      <c r="C53" s="10">
        <v>2</v>
      </c>
    </row>
    <row r="54" spans="1:3" ht="15" customHeight="1" x14ac:dyDescent="0.25">
      <c r="A54" s="10">
        <v>2</v>
      </c>
      <c r="B54" s="11" t="s">
        <v>221</v>
      </c>
      <c r="C54" s="10">
        <v>3</v>
      </c>
    </row>
    <row r="55" spans="1:3" ht="15" customHeight="1" x14ac:dyDescent="0.25">
      <c r="A55" s="10">
        <v>3</v>
      </c>
      <c r="B55" s="11" t="s">
        <v>222</v>
      </c>
      <c r="C55" s="10">
        <v>3</v>
      </c>
    </row>
    <row r="56" spans="1:3" ht="15" customHeight="1" x14ac:dyDescent="0.25">
      <c r="A56" s="10">
        <v>4</v>
      </c>
      <c r="B56" s="11" t="s">
        <v>237</v>
      </c>
      <c r="C56" s="10">
        <v>3</v>
      </c>
    </row>
    <row r="57" spans="1:3" ht="15" customHeight="1" x14ac:dyDescent="0.25">
      <c r="A57" s="10">
        <v>5</v>
      </c>
      <c r="B57" s="11" t="s">
        <v>238</v>
      </c>
      <c r="C57" s="10">
        <v>3</v>
      </c>
    </row>
    <row r="58" spans="1:3" ht="15" customHeight="1" x14ac:dyDescent="0.25">
      <c r="A58" s="10">
        <v>6</v>
      </c>
      <c r="B58" s="11" t="s">
        <v>239</v>
      </c>
      <c r="C58" s="10">
        <v>3</v>
      </c>
    </row>
    <row r="59" spans="1:3" ht="15" customHeight="1" x14ac:dyDescent="0.25">
      <c r="A59" s="10">
        <v>7</v>
      </c>
      <c r="B59" s="11" t="s">
        <v>209</v>
      </c>
      <c r="C59" s="10">
        <v>2</v>
      </c>
    </row>
    <row r="60" spans="1:3" ht="15" customHeight="1" x14ac:dyDescent="0.25">
      <c r="A60" s="10">
        <v>8</v>
      </c>
      <c r="B60" s="11" t="s">
        <v>240</v>
      </c>
      <c r="C60" s="10">
        <v>2</v>
      </c>
    </row>
    <row r="61" spans="1:3" ht="15" customHeight="1" x14ac:dyDescent="0.25">
      <c r="A61" s="10">
        <v>9</v>
      </c>
      <c r="B61" s="11" t="s">
        <v>241</v>
      </c>
      <c r="C61" s="10">
        <v>3</v>
      </c>
    </row>
    <row r="62" spans="1:3" ht="15" customHeight="1" x14ac:dyDescent="0.25">
      <c r="A62" s="10">
        <v>10</v>
      </c>
      <c r="B62" s="11" t="s">
        <v>242</v>
      </c>
      <c r="C62" s="10">
        <v>2</v>
      </c>
    </row>
    <row r="63" spans="1:3" ht="15" customHeight="1" x14ac:dyDescent="0.25">
      <c r="A63" s="10">
        <v>11</v>
      </c>
      <c r="B63" s="11" t="s">
        <v>243</v>
      </c>
      <c r="C63" s="10">
        <v>2</v>
      </c>
    </row>
    <row r="64" spans="1:3" ht="15" customHeight="1" x14ac:dyDescent="0.25">
      <c r="A64" s="10">
        <v>12</v>
      </c>
      <c r="B64" s="11" t="s">
        <v>184</v>
      </c>
      <c r="C64" s="10">
        <v>3</v>
      </c>
    </row>
    <row r="65" spans="1:3" ht="15" customHeight="1" x14ac:dyDescent="0.25">
      <c r="A65" s="10">
        <v>13</v>
      </c>
      <c r="B65" s="11" t="s">
        <v>244</v>
      </c>
      <c r="C65" s="10">
        <v>2</v>
      </c>
    </row>
    <row r="66" spans="1:3" ht="15" customHeight="1" x14ac:dyDescent="0.25">
      <c r="A66" s="13" t="s">
        <v>15</v>
      </c>
      <c r="B66" s="14" t="s">
        <v>4</v>
      </c>
      <c r="C66" s="13">
        <v>6</v>
      </c>
    </row>
    <row r="67" spans="1:3" ht="15" customHeight="1" x14ac:dyDescent="0.25">
      <c r="A67" s="10"/>
      <c r="B67" s="12" t="s">
        <v>16</v>
      </c>
      <c r="C67" s="10"/>
    </row>
    <row r="68" spans="1:3" ht="15" customHeight="1" x14ac:dyDescent="0.25">
      <c r="A68" s="10">
        <v>1</v>
      </c>
      <c r="B68" s="11" t="s">
        <v>245</v>
      </c>
      <c r="C68" s="10">
        <v>3</v>
      </c>
    </row>
    <row r="69" spans="1:3" ht="15" customHeight="1" x14ac:dyDescent="0.25">
      <c r="A69" s="10">
        <v>2</v>
      </c>
      <c r="B69" s="11" t="s">
        <v>246</v>
      </c>
      <c r="C69" s="10">
        <v>3</v>
      </c>
    </row>
    <row r="70" spans="1:3" ht="15" customHeight="1" x14ac:dyDescent="0.25">
      <c r="A70" s="10">
        <v>3</v>
      </c>
      <c r="B70" s="11" t="s">
        <v>247</v>
      </c>
      <c r="C70" s="10">
        <v>3</v>
      </c>
    </row>
    <row r="71" spans="1:3" ht="15" customHeight="1" x14ac:dyDescent="0.25">
      <c r="A71" s="10">
        <v>4</v>
      </c>
      <c r="B71" s="11" t="s">
        <v>248</v>
      </c>
      <c r="C71" s="10">
        <v>3</v>
      </c>
    </row>
    <row r="72" spans="1:3" ht="15" customHeight="1" x14ac:dyDescent="0.25">
      <c r="A72" s="8" t="s">
        <v>17</v>
      </c>
      <c r="B72" s="9" t="s">
        <v>18</v>
      </c>
      <c r="C72" s="8">
        <v>11</v>
      </c>
    </row>
    <row r="73" spans="1:3" ht="15" customHeight="1" x14ac:dyDescent="0.25">
      <c r="A73" s="13" t="s">
        <v>19</v>
      </c>
      <c r="B73" s="14" t="s">
        <v>0</v>
      </c>
      <c r="C73" s="13">
        <v>8</v>
      </c>
    </row>
    <row r="74" spans="1:3" ht="15" customHeight="1" x14ac:dyDescent="0.25">
      <c r="A74" s="10">
        <v>2</v>
      </c>
      <c r="B74" s="11" t="s">
        <v>46</v>
      </c>
      <c r="C74" s="10">
        <v>2</v>
      </c>
    </row>
    <row r="75" spans="1:3" ht="15" customHeight="1" x14ac:dyDescent="0.25">
      <c r="A75" s="10">
        <v>3</v>
      </c>
      <c r="B75" s="11" t="s">
        <v>104</v>
      </c>
      <c r="C75" s="10">
        <v>3</v>
      </c>
    </row>
    <row r="76" spans="1:3" ht="15" customHeight="1" x14ac:dyDescent="0.25">
      <c r="A76" s="10">
        <v>4</v>
      </c>
      <c r="B76" s="11" t="s">
        <v>249</v>
      </c>
      <c r="C76" s="10">
        <v>3</v>
      </c>
    </row>
    <row r="77" spans="1:3" ht="15" customHeight="1" x14ac:dyDescent="0.25">
      <c r="A77" s="13" t="s">
        <v>20</v>
      </c>
      <c r="B77" s="14" t="s">
        <v>4</v>
      </c>
      <c r="C77" s="13">
        <v>3</v>
      </c>
    </row>
    <row r="78" spans="1:3" ht="15" customHeight="1" x14ac:dyDescent="0.25">
      <c r="A78" s="10"/>
      <c r="B78" s="12" t="s">
        <v>21</v>
      </c>
      <c r="C78" s="10"/>
    </row>
    <row r="79" spans="1:3" ht="15" customHeight="1" x14ac:dyDescent="0.25">
      <c r="A79" s="10">
        <v>1</v>
      </c>
      <c r="B79" s="11" t="s">
        <v>60</v>
      </c>
      <c r="C79" s="10">
        <v>3</v>
      </c>
    </row>
    <row r="80" spans="1:3" ht="15" customHeight="1" x14ac:dyDescent="0.25">
      <c r="A80" s="10">
        <v>2</v>
      </c>
      <c r="B80" s="11" t="s">
        <v>130</v>
      </c>
      <c r="C80" s="10">
        <v>3</v>
      </c>
    </row>
    <row r="81" spans="1:3" ht="15" customHeight="1" x14ac:dyDescent="0.25">
      <c r="A81" s="10">
        <v>3</v>
      </c>
      <c r="B81" s="11" t="s">
        <v>182</v>
      </c>
      <c r="C81" s="10">
        <v>3</v>
      </c>
    </row>
    <row r="82" spans="1:3" ht="15" customHeight="1" x14ac:dyDescent="0.25">
      <c r="A82" s="8">
        <v>2.4</v>
      </c>
      <c r="B82" s="9" t="s">
        <v>22</v>
      </c>
      <c r="C82" s="8">
        <v>10</v>
      </c>
    </row>
    <row r="83" spans="1:3" ht="30" customHeight="1" x14ac:dyDescent="0.25">
      <c r="A83" s="140" t="s">
        <v>412</v>
      </c>
      <c r="B83" s="140"/>
      <c r="C83" s="140"/>
    </row>
    <row r="85" spans="1:3" x14ac:dyDescent="0.25">
      <c r="B85" s="132" t="s">
        <v>76</v>
      </c>
      <c r="C85" s="132"/>
    </row>
    <row r="90" spans="1:3" x14ac:dyDescent="0.25">
      <c r="B90" s="132" t="s">
        <v>77</v>
      </c>
      <c r="C90" s="134"/>
    </row>
  </sheetData>
  <mergeCells count="9">
    <mergeCell ref="A83:C83"/>
    <mergeCell ref="B85:C85"/>
    <mergeCell ref="B90:C90"/>
    <mergeCell ref="A1:D1"/>
    <mergeCell ref="A2:C2"/>
    <mergeCell ref="A4:C4"/>
    <mergeCell ref="A5:C5"/>
    <mergeCell ref="A6:C6"/>
    <mergeCell ref="A7:C7"/>
  </mergeCells>
  <pageMargins left="0.74" right="0.55000000000000004" top="0.43" bottom="0.28999999999999998" header="0.17" footer="0.2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4"/>
  <sheetViews>
    <sheetView topLeftCell="A25" zoomScaleNormal="100" workbookViewId="0">
      <selection activeCell="B42" sqref="B42:B43"/>
    </sheetView>
  </sheetViews>
  <sheetFormatPr defaultColWidth="8.85546875" defaultRowHeight="15.75" x14ac:dyDescent="0.25"/>
  <cols>
    <col min="1" max="1" width="8.28515625" style="2" customWidth="1"/>
    <col min="2" max="2" width="62.28515625" style="3" customWidth="1"/>
    <col min="3" max="3" width="18.85546875" style="2" customWidth="1"/>
    <col min="4" max="16384" width="8.85546875" style="3"/>
  </cols>
  <sheetData>
    <row r="1" spans="1:10" s="1" customFormat="1" ht="16.149999999999999" customHeight="1" x14ac:dyDescent="0.25">
      <c r="A1" s="130" t="s">
        <v>415</v>
      </c>
      <c r="B1" s="130"/>
      <c r="C1" s="130"/>
      <c r="D1" s="131"/>
    </row>
    <row r="2" spans="1:10" s="1" customFormat="1" ht="16.149999999999999" customHeight="1" x14ac:dyDescent="0.25">
      <c r="A2" s="137" t="s">
        <v>430</v>
      </c>
      <c r="B2" s="137"/>
      <c r="C2" s="137"/>
    </row>
    <row r="3" spans="1:10" ht="9.6" customHeight="1" x14ac:dyDescent="0.25"/>
    <row r="4" spans="1:10" ht="16.149999999999999" customHeight="1" x14ac:dyDescent="0.25">
      <c r="A4" s="132" t="s">
        <v>250</v>
      </c>
      <c r="B4" s="132"/>
      <c r="C4" s="132"/>
    </row>
    <row r="5" spans="1:10" ht="16.149999999999999" customHeight="1" x14ac:dyDescent="0.25">
      <c r="A5" s="132" t="s">
        <v>251</v>
      </c>
      <c r="B5" s="132"/>
      <c r="C5" s="132"/>
    </row>
    <row r="6" spans="1:10" ht="16.149999999999999" customHeight="1" x14ac:dyDescent="0.25">
      <c r="A6" s="132" t="s">
        <v>70</v>
      </c>
      <c r="B6" s="133"/>
      <c r="C6" s="132"/>
    </row>
    <row r="7" spans="1:10" ht="18" customHeight="1" x14ac:dyDescent="0.25">
      <c r="A7" s="136" t="s">
        <v>623</v>
      </c>
      <c r="B7" s="136"/>
      <c r="C7" s="136"/>
    </row>
    <row r="8" spans="1:10" ht="13.15" customHeight="1" x14ac:dyDescent="0.25">
      <c r="A8" s="4"/>
      <c r="B8" s="4"/>
      <c r="C8" s="4"/>
    </row>
    <row r="9" spans="1:10" s="7" customFormat="1" ht="16.5" x14ac:dyDescent="0.25">
      <c r="A9" s="5">
        <v>1</v>
      </c>
      <c r="B9" s="6" t="s">
        <v>1</v>
      </c>
      <c r="C9" s="5" t="s">
        <v>449</v>
      </c>
    </row>
    <row r="10" spans="1:10" ht="15" customHeight="1" x14ac:dyDescent="0.25">
      <c r="A10" s="8" t="s">
        <v>2</v>
      </c>
      <c r="B10" s="9" t="s">
        <v>0</v>
      </c>
      <c r="C10" s="8">
        <v>31</v>
      </c>
    </row>
    <row r="11" spans="1:10" s="102" customFormat="1" ht="15" customHeight="1" x14ac:dyDescent="0.25">
      <c r="A11" s="10">
        <v>1</v>
      </c>
      <c r="B11" s="124" t="s">
        <v>603</v>
      </c>
      <c r="C11" s="10">
        <v>3</v>
      </c>
      <c r="E11" s="103"/>
      <c r="F11" s="104"/>
      <c r="G11" s="104"/>
      <c r="H11" s="104"/>
      <c r="I11" s="104"/>
      <c r="J11" s="104"/>
    </row>
    <row r="12" spans="1:10" s="102" customFormat="1" ht="15" customHeight="1" x14ac:dyDescent="0.25">
      <c r="A12" s="10">
        <v>2</v>
      </c>
      <c r="B12" s="124" t="s">
        <v>604</v>
      </c>
      <c r="C12" s="10">
        <v>2</v>
      </c>
      <c r="E12" s="103">
        <f>SUM(C11:C24)</f>
        <v>31</v>
      </c>
      <c r="F12" s="104">
        <f>SUM(C11:C19)</f>
        <v>19</v>
      </c>
      <c r="G12" s="104"/>
      <c r="H12" s="104"/>
      <c r="I12" s="104"/>
      <c r="J12" s="104"/>
    </row>
    <row r="13" spans="1:10" s="102" customFormat="1" ht="15" customHeight="1" x14ac:dyDescent="0.25">
      <c r="A13" s="10">
        <v>3</v>
      </c>
      <c r="B13" s="124" t="s">
        <v>31</v>
      </c>
      <c r="C13" s="10">
        <v>2</v>
      </c>
      <c r="E13" s="103">
        <f>C30+C25+C10</f>
        <v>44</v>
      </c>
      <c r="F13" s="104">
        <f>C25+C20+C10</f>
        <v>35</v>
      </c>
      <c r="G13" s="104"/>
      <c r="H13" s="104"/>
      <c r="I13" s="104"/>
      <c r="J13" s="104"/>
    </row>
    <row r="14" spans="1:10" s="102" customFormat="1" ht="15" customHeight="1" x14ac:dyDescent="0.25">
      <c r="A14" s="10">
        <v>4</v>
      </c>
      <c r="B14" s="124" t="s">
        <v>605</v>
      </c>
      <c r="C14" s="10">
        <v>2</v>
      </c>
      <c r="E14" s="103"/>
      <c r="F14" s="104"/>
      <c r="G14" s="104"/>
      <c r="H14" s="104"/>
      <c r="I14" s="104"/>
      <c r="J14" s="104"/>
    </row>
    <row r="15" spans="1:10" s="102" customFormat="1" ht="15" customHeight="1" x14ac:dyDescent="0.25">
      <c r="A15" s="10">
        <v>5</v>
      </c>
      <c r="B15" s="125" t="s">
        <v>606</v>
      </c>
      <c r="C15" s="10">
        <v>2</v>
      </c>
      <c r="E15" s="103"/>
      <c r="F15" s="104"/>
      <c r="G15" s="104"/>
      <c r="H15" s="104"/>
      <c r="I15" s="104"/>
      <c r="J15" s="104"/>
    </row>
    <row r="16" spans="1:10" ht="15" customHeight="1" x14ac:dyDescent="0.25">
      <c r="A16" s="10">
        <v>6</v>
      </c>
      <c r="B16" s="11" t="s">
        <v>199</v>
      </c>
      <c r="C16" s="10">
        <v>2</v>
      </c>
    </row>
    <row r="17" spans="1:3" ht="15" customHeight="1" x14ac:dyDescent="0.25">
      <c r="A17" s="10">
        <v>7</v>
      </c>
      <c r="B17" s="11" t="s">
        <v>24</v>
      </c>
      <c r="C17" s="10">
        <v>2</v>
      </c>
    </row>
    <row r="18" spans="1:3" ht="15" customHeight="1" x14ac:dyDescent="0.25">
      <c r="A18" s="10">
        <v>8</v>
      </c>
      <c r="B18" s="11" t="s">
        <v>25</v>
      </c>
      <c r="C18" s="10">
        <v>2</v>
      </c>
    </row>
    <row r="19" spans="1:3" ht="15" customHeight="1" x14ac:dyDescent="0.25">
      <c r="A19" s="10">
        <v>9</v>
      </c>
      <c r="B19" s="11" t="s">
        <v>26</v>
      </c>
      <c r="C19" s="10">
        <v>2</v>
      </c>
    </row>
    <row r="20" spans="1:3" ht="15" customHeight="1" x14ac:dyDescent="0.25">
      <c r="A20" s="10">
        <v>10</v>
      </c>
      <c r="B20" s="11" t="s">
        <v>27</v>
      </c>
      <c r="C20" s="10">
        <v>2</v>
      </c>
    </row>
    <row r="21" spans="1:3" ht="15" customHeight="1" x14ac:dyDescent="0.25">
      <c r="A21" s="10">
        <v>11</v>
      </c>
      <c r="B21" s="11" t="s">
        <v>28</v>
      </c>
      <c r="C21" s="10">
        <v>2</v>
      </c>
    </row>
    <row r="22" spans="1:3" ht="15" customHeight="1" x14ac:dyDescent="0.25">
      <c r="A22" s="10">
        <v>12</v>
      </c>
      <c r="B22" s="11" t="s">
        <v>80</v>
      </c>
      <c r="C22" s="10">
        <v>3</v>
      </c>
    </row>
    <row r="23" spans="1:3" ht="15" customHeight="1" x14ac:dyDescent="0.25">
      <c r="A23" s="10">
        <v>13</v>
      </c>
      <c r="B23" s="11" t="s">
        <v>448</v>
      </c>
      <c r="C23" s="10">
        <v>3</v>
      </c>
    </row>
    <row r="24" spans="1:3" ht="15" customHeight="1" x14ac:dyDescent="0.25">
      <c r="A24" s="10">
        <v>14</v>
      </c>
      <c r="B24" s="11" t="s">
        <v>81</v>
      </c>
      <c r="C24" s="10">
        <v>2</v>
      </c>
    </row>
    <row r="25" spans="1:3" ht="15" customHeight="1" x14ac:dyDescent="0.25">
      <c r="A25" s="8" t="s">
        <v>3</v>
      </c>
      <c r="B25" s="9" t="s">
        <v>4</v>
      </c>
      <c r="C25" s="8">
        <v>2</v>
      </c>
    </row>
    <row r="26" spans="1:3" ht="15" customHeight="1" x14ac:dyDescent="0.25">
      <c r="A26" s="10"/>
      <c r="B26" s="12" t="s">
        <v>5</v>
      </c>
      <c r="C26" s="10"/>
    </row>
    <row r="27" spans="1:3" ht="15" customHeight="1" x14ac:dyDescent="0.25">
      <c r="A27" s="10">
        <v>1</v>
      </c>
      <c r="B27" s="11" t="s">
        <v>33</v>
      </c>
      <c r="C27" s="10">
        <v>2</v>
      </c>
    </row>
    <row r="28" spans="1:3" ht="15" customHeight="1" x14ac:dyDescent="0.25">
      <c r="A28" s="10">
        <v>2</v>
      </c>
      <c r="B28" s="11" t="s">
        <v>34</v>
      </c>
      <c r="C28" s="10">
        <v>2</v>
      </c>
    </row>
    <row r="29" spans="1:3" ht="15" customHeight="1" x14ac:dyDescent="0.25">
      <c r="A29" s="10">
        <v>3</v>
      </c>
      <c r="B29" s="11" t="s">
        <v>35</v>
      </c>
      <c r="C29" s="10">
        <v>2</v>
      </c>
    </row>
    <row r="30" spans="1:3" ht="14.45" customHeight="1" x14ac:dyDescent="0.25">
      <c r="A30" s="8" t="s">
        <v>72</v>
      </c>
      <c r="B30" s="9" t="s">
        <v>73</v>
      </c>
      <c r="C30" s="8">
        <v>11</v>
      </c>
    </row>
    <row r="31" spans="1:3" ht="15" customHeight="1" x14ac:dyDescent="0.25">
      <c r="A31" s="10">
        <v>1</v>
      </c>
      <c r="B31" s="11" t="s">
        <v>74</v>
      </c>
      <c r="C31" s="10">
        <v>3</v>
      </c>
    </row>
    <row r="32" spans="1:3" ht="15" customHeight="1" x14ac:dyDescent="0.25">
      <c r="A32" s="10">
        <v>2</v>
      </c>
      <c r="B32" s="11" t="s">
        <v>75</v>
      </c>
      <c r="C32" s="10">
        <v>8</v>
      </c>
    </row>
    <row r="33" spans="1:3" s="7" customFormat="1" ht="16.5" x14ac:dyDescent="0.25">
      <c r="A33" s="5">
        <v>2</v>
      </c>
      <c r="B33" s="6" t="s">
        <v>6</v>
      </c>
      <c r="C33" s="5" t="s">
        <v>450</v>
      </c>
    </row>
    <row r="34" spans="1:3" ht="15" customHeight="1" x14ac:dyDescent="0.25">
      <c r="A34" s="8" t="s">
        <v>9</v>
      </c>
      <c r="B34" s="9" t="s">
        <v>7</v>
      </c>
      <c r="C34" s="8">
        <v>27</v>
      </c>
    </row>
    <row r="35" spans="1:3" ht="15" customHeight="1" x14ac:dyDescent="0.25">
      <c r="A35" s="13" t="s">
        <v>8</v>
      </c>
      <c r="B35" s="14" t="s">
        <v>0</v>
      </c>
      <c r="C35" s="13">
        <v>22</v>
      </c>
    </row>
    <row r="36" spans="1:3" ht="15" customHeight="1" x14ac:dyDescent="0.25">
      <c r="A36" s="10">
        <v>1</v>
      </c>
      <c r="B36" s="11" t="s">
        <v>113</v>
      </c>
      <c r="C36" s="10">
        <v>3</v>
      </c>
    </row>
    <row r="37" spans="1:3" ht="15" customHeight="1" x14ac:dyDescent="0.25">
      <c r="A37" s="10">
        <v>2</v>
      </c>
      <c r="B37" s="11" t="s">
        <v>84</v>
      </c>
      <c r="C37" s="10">
        <v>3</v>
      </c>
    </row>
    <row r="38" spans="1:3" ht="15" customHeight="1" x14ac:dyDescent="0.25">
      <c r="A38" s="10">
        <v>3</v>
      </c>
      <c r="B38" s="11" t="s">
        <v>252</v>
      </c>
      <c r="C38" s="10">
        <v>3</v>
      </c>
    </row>
    <row r="39" spans="1:3" ht="15" customHeight="1" x14ac:dyDescent="0.25">
      <c r="A39" s="10">
        <v>4</v>
      </c>
      <c r="B39" s="11" t="s">
        <v>87</v>
      </c>
      <c r="C39" s="10">
        <v>3</v>
      </c>
    </row>
    <row r="40" spans="1:3" ht="15" customHeight="1" x14ac:dyDescent="0.25">
      <c r="A40" s="10">
        <v>5</v>
      </c>
      <c r="B40" s="11" t="s">
        <v>39</v>
      </c>
      <c r="C40" s="10">
        <v>3</v>
      </c>
    </row>
    <row r="41" spans="1:3" ht="15" customHeight="1" x14ac:dyDescent="0.25">
      <c r="A41" s="10">
        <v>6</v>
      </c>
      <c r="B41" s="11" t="s">
        <v>133</v>
      </c>
      <c r="C41" s="10">
        <v>3</v>
      </c>
    </row>
    <row r="42" spans="1:3" s="102" customFormat="1" ht="15" customHeight="1" x14ac:dyDescent="0.25">
      <c r="A42" s="10">
        <v>7</v>
      </c>
      <c r="B42" s="126" t="s">
        <v>607</v>
      </c>
      <c r="C42" s="105">
        <v>2</v>
      </c>
    </row>
    <row r="43" spans="1:3" s="102" customFormat="1" ht="15" customHeight="1" x14ac:dyDescent="0.25">
      <c r="A43" s="10">
        <v>8</v>
      </c>
      <c r="B43" s="126" t="s">
        <v>608</v>
      </c>
      <c r="C43" s="105">
        <v>2</v>
      </c>
    </row>
    <row r="44" spans="1:3" ht="15" customHeight="1" x14ac:dyDescent="0.25">
      <c r="A44" s="13" t="s">
        <v>10</v>
      </c>
      <c r="B44" s="14" t="s">
        <v>4</v>
      </c>
      <c r="C44" s="13">
        <v>5</v>
      </c>
    </row>
    <row r="45" spans="1:3" ht="15" customHeight="1" x14ac:dyDescent="0.25">
      <c r="A45" s="10"/>
      <c r="B45" s="12" t="s">
        <v>11</v>
      </c>
      <c r="C45" s="10"/>
    </row>
    <row r="46" spans="1:3" ht="15" customHeight="1" x14ac:dyDescent="0.25">
      <c r="A46" s="10">
        <v>1</v>
      </c>
      <c r="B46" s="11" t="s">
        <v>253</v>
      </c>
      <c r="C46" s="10">
        <v>3</v>
      </c>
    </row>
    <row r="47" spans="1:3" ht="15" customHeight="1" x14ac:dyDescent="0.25">
      <c r="A47" s="10">
        <v>2</v>
      </c>
      <c r="B47" s="11" t="s">
        <v>40</v>
      </c>
      <c r="C47" s="10">
        <v>3</v>
      </c>
    </row>
    <row r="48" spans="1:3" ht="15" customHeight="1" x14ac:dyDescent="0.25">
      <c r="A48" s="10">
        <v>3</v>
      </c>
      <c r="B48" s="11" t="s">
        <v>85</v>
      </c>
      <c r="C48" s="10">
        <v>3</v>
      </c>
    </row>
    <row r="49" spans="1:3" ht="15" customHeight="1" x14ac:dyDescent="0.25">
      <c r="A49" s="10">
        <v>4</v>
      </c>
      <c r="B49" s="11" t="s">
        <v>254</v>
      </c>
      <c r="C49" s="10">
        <v>2</v>
      </c>
    </row>
    <row r="50" spans="1:3" ht="15" customHeight="1" x14ac:dyDescent="0.25">
      <c r="A50" s="10">
        <v>5</v>
      </c>
      <c r="B50" s="11" t="s">
        <v>46</v>
      </c>
      <c r="C50" s="10">
        <v>2</v>
      </c>
    </row>
    <row r="51" spans="1:3" ht="15" customHeight="1" x14ac:dyDescent="0.25">
      <c r="A51" s="10">
        <v>6</v>
      </c>
      <c r="B51" s="11" t="s">
        <v>82</v>
      </c>
      <c r="C51" s="10">
        <v>2</v>
      </c>
    </row>
    <row r="52" spans="1:3" ht="15" customHeight="1" x14ac:dyDescent="0.25">
      <c r="A52" s="8" t="s">
        <v>12</v>
      </c>
      <c r="B52" s="9" t="s">
        <v>13</v>
      </c>
      <c r="C52" s="8">
        <v>39</v>
      </c>
    </row>
    <row r="53" spans="1:3" ht="15" customHeight="1" x14ac:dyDescent="0.25">
      <c r="A53" s="13" t="s">
        <v>14</v>
      </c>
      <c r="B53" s="14" t="s">
        <v>0</v>
      </c>
      <c r="C53" s="13">
        <v>33</v>
      </c>
    </row>
    <row r="54" spans="1:3" ht="15" customHeight="1" x14ac:dyDescent="0.25">
      <c r="A54" s="10">
        <v>1</v>
      </c>
      <c r="B54" s="11" t="s">
        <v>566</v>
      </c>
      <c r="C54" s="10">
        <v>3</v>
      </c>
    </row>
    <row r="55" spans="1:3" ht="15" customHeight="1" x14ac:dyDescent="0.25">
      <c r="A55" s="10">
        <v>2</v>
      </c>
      <c r="B55" s="11" t="s">
        <v>567</v>
      </c>
      <c r="C55" s="10">
        <v>3</v>
      </c>
    </row>
    <row r="56" spans="1:3" ht="15" customHeight="1" x14ac:dyDescent="0.25">
      <c r="A56" s="10">
        <v>3</v>
      </c>
      <c r="B56" s="11" t="s">
        <v>255</v>
      </c>
      <c r="C56" s="10">
        <v>3</v>
      </c>
    </row>
    <row r="57" spans="1:3" ht="15" customHeight="1" x14ac:dyDescent="0.25">
      <c r="A57" s="10">
        <v>4</v>
      </c>
      <c r="B57" s="11" t="s">
        <v>66</v>
      </c>
      <c r="C57" s="10">
        <v>3</v>
      </c>
    </row>
    <row r="58" spans="1:3" ht="15" customHeight="1" x14ac:dyDescent="0.25">
      <c r="A58" s="10">
        <v>5</v>
      </c>
      <c r="B58" s="11" t="s">
        <v>256</v>
      </c>
      <c r="C58" s="10">
        <v>3</v>
      </c>
    </row>
    <row r="59" spans="1:3" ht="15" customHeight="1" x14ac:dyDescent="0.25">
      <c r="A59" s="10">
        <v>6</v>
      </c>
      <c r="B59" s="11" t="s">
        <v>257</v>
      </c>
      <c r="C59" s="10">
        <v>3</v>
      </c>
    </row>
    <row r="60" spans="1:3" ht="15" customHeight="1" x14ac:dyDescent="0.25">
      <c r="A60" s="10">
        <v>7</v>
      </c>
      <c r="B60" s="11" t="s">
        <v>258</v>
      </c>
      <c r="C60" s="10">
        <v>3</v>
      </c>
    </row>
    <row r="61" spans="1:3" ht="15" customHeight="1" x14ac:dyDescent="0.25">
      <c r="A61" s="10">
        <v>8</v>
      </c>
      <c r="B61" s="11" t="s">
        <v>259</v>
      </c>
      <c r="C61" s="10">
        <v>3</v>
      </c>
    </row>
    <row r="62" spans="1:3" ht="15" customHeight="1" x14ac:dyDescent="0.25">
      <c r="A62" s="10">
        <v>9</v>
      </c>
      <c r="B62" s="11" t="s">
        <v>260</v>
      </c>
      <c r="C62" s="10">
        <v>3</v>
      </c>
    </row>
    <row r="63" spans="1:3" ht="15" customHeight="1" x14ac:dyDescent="0.25">
      <c r="A63" s="10">
        <v>10</v>
      </c>
      <c r="B63" s="11" t="s">
        <v>174</v>
      </c>
      <c r="C63" s="10">
        <v>3</v>
      </c>
    </row>
    <row r="64" spans="1:3" ht="15" customHeight="1" x14ac:dyDescent="0.25">
      <c r="A64" s="10">
        <v>11</v>
      </c>
      <c r="B64" s="11" t="s">
        <v>171</v>
      </c>
      <c r="C64" s="10">
        <v>3</v>
      </c>
    </row>
    <row r="65" spans="1:3" ht="15" customHeight="1" x14ac:dyDescent="0.25">
      <c r="A65" s="13" t="s">
        <v>15</v>
      </c>
      <c r="B65" s="14" t="s">
        <v>4</v>
      </c>
      <c r="C65" s="13">
        <v>6</v>
      </c>
    </row>
    <row r="66" spans="1:3" ht="15" customHeight="1" x14ac:dyDescent="0.25">
      <c r="A66" s="10"/>
      <c r="B66" s="12" t="s">
        <v>16</v>
      </c>
      <c r="C66" s="10"/>
    </row>
    <row r="67" spans="1:3" ht="15" customHeight="1" x14ac:dyDescent="0.25">
      <c r="A67" s="10">
        <v>1</v>
      </c>
      <c r="B67" s="11" t="s">
        <v>261</v>
      </c>
      <c r="C67" s="10">
        <v>3</v>
      </c>
    </row>
    <row r="68" spans="1:3" ht="15" customHeight="1" x14ac:dyDescent="0.25">
      <c r="A68" s="10">
        <v>2</v>
      </c>
      <c r="B68" s="11" t="s">
        <v>262</v>
      </c>
      <c r="C68" s="10">
        <v>3</v>
      </c>
    </row>
    <row r="69" spans="1:3" ht="15" customHeight="1" x14ac:dyDescent="0.25">
      <c r="A69" s="10">
        <v>3</v>
      </c>
      <c r="B69" s="11" t="s">
        <v>263</v>
      </c>
      <c r="C69" s="10">
        <v>3</v>
      </c>
    </row>
    <row r="70" spans="1:3" ht="15" customHeight="1" x14ac:dyDescent="0.25">
      <c r="A70" s="10">
        <v>4</v>
      </c>
      <c r="B70" s="11" t="s">
        <v>61</v>
      </c>
      <c r="C70" s="10">
        <v>3</v>
      </c>
    </row>
    <row r="71" spans="1:3" ht="15" customHeight="1" x14ac:dyDescent="0.25">
      <c r="A71" s="10">
        <v>5</v>
      </c>
      <c r="B71" s="11" t="s">
        <v>264</v>
      </c>
      <c r="C71" s="10">
        <v>3</v>
      </c>
    </row>
    <row r="72" spans="1:3" ht="15" customHeight="1" x14ac:dyDescent="0.25">
      <c r="A72" s="10">
        <v>6</v>
      </c>
      <c r="B72" s="11" t="s">
        <v>265</v>
      </c>
      <c r="C72" s="10">
        <v>3</v>
      </c>
    </row>
    <row r="73" spans="1:3" ht="15" customHeight="1" x14ac:dyDescent="0.25">
      <c r="A73" s="8" t="s">
        <v>17</v>
      </c>
      <c r="B73" s="9" t="s">
        <v>18</v>
      </c>
      <c r="C73" s="8">
        <v>11</v>
      </c>
    </row>
    <row r="74" spans="1:3" ht="15" customHeight="1" x14ac:dyDescent="0.25">
      <c r="A74" s="13" t="s">
        <v>19</v>
      </c>
      <c r="B74" s="14" t="s">
        <v>0</v>
      </c>
      <c r="C74" s="13">
        <v>8</v>
      </c>
    </row>
    <row r="75" spans="1:3" ht="15" customHeight="1" x14ac:dyDescent="0.25">
      <c r="A75" s="10">
        <v>1</v>
      </c>
      <c r="B75" s="11" t="s">
        <v>56</v>
      </c>
      <c r="C75" s="10">
        <v>3</v>
      </c>
    </row>
    <row r="76" spans="1:3" ht="15" customHeight="1" x14ac:dyDescent="0.25">
      <c r="A76" s="10">
        <v>2</v>
      </c>
      <c r="B76" s="11" t="s">
        <v>60</v>
      </c>
      <c r="C76" s="10">
        <v>3</v>
      </c>
    </row>
    <row r="77" spans="1:3" ht="15" customHeight="1" x14ac:dyDescent="0.25">
      <c r="A77" s="10">
        <v>3</v>
      </c>
      <c r="B77" s="11" t="s">
        <v>45</v>
      </c>
      <c r="C77" s="10">
        <v>2</v>
      </c>
    </row>
    <row r="78" spans="1:3" ht="15" customHeight="1" x14ac:dyDescent="0.25">
      <c r="A78" s="13" t="s">
        <v>20</v>
      </c>
      <c r="B78" s="14" t="s">
        <v>4</v>
      </c>
      <c r="C78" s="13">
        <v>3</v>
      </c>
    </row>
    <row r="79" spans="1:3" ht="15" customHeight="1" x14ac:dyDescent="0.25">
      <c r="A79" s="10"/>
      <c r="B79" s="12" t="s">
        <v>21</v>
      </c>
      <c r="C79" s="10"/>
    </row>
    <row r="80" spans="1:3" ht="15" customHeight="1" x14ac:dyDescent="0.25">
      <c r="A80" s="10">
        <v>1</v>
      </c>
      <c r="B80" s="11" t="s">
        <v>266</v>
      </c>
      <c r="C80" s="10">
        <v>3</v>
      </c>
    </row>
    <row r="81" spans="1:3" ht="15" customHeight="1" x14ac:dyDescent="0.25">
      <c r="A81" s="10">
        <v>2</v>
      </c>
      <c r="B81" s="11" t="s">
        <v>131</v>
      </c>
      <c r="C81" s="10">
        <v>3</v>
      </c>
    </row>
    <row r="82" spans="1:3" ht="15" customHeight="1" x14ac:dyDescent="0.25">
      <c r="A82" s="10">
        <v>3</v>
      </c>
      <c r="B82" s="11" t="s">
        <v>267</v>
      </c>
      <c r="C82" s="10">
        <v>3</v>
      </c>
    </row>
    <row r="83" spans="1:3" ht="15" customHeight="1" x14ac:dyDescent="0.25">
      <c r="A83" s="10">
        <v>4</v>
      </c>
      <c r="B83" s="11" t="s">
        <v>585</v>
      </c>
      <c r="C83" s="10">
        <v>3</v>
      </c>
    </row>
    <row r="84" spans="1:3" ht="15" customHeight="1" x14ac:dyDescent="0.25">
      <c r="A84" s="10">
        <v>5</v>
      </c>
      <c r="B84" s="11" t="s">
        <v>64</v>
      </c>
      <c r="C84" s="10">
        <v>3</v>
      </c>
    </row>
    <row r="85" spans="1:3" ht="15" customHeight="1" x14ac:dyDescent="0.25">
      <c r="A85" s="8">
        <v>2.4</v>
      </c>
      <c r="B85" s="9" t="s">
        <v>22</v>
      </c>
      <c r="C85" s="8">
        <v>10</v>
      </c>
    </row>
    <row r="86" spans="1:3" ht="30" customHeight="1" x14ac:dyDescent="0.25">
      <c r="A86" s="140" t="s">
        <v>412</v>
      </c>
      <c r="B86" s="140"/>
      <c r="C86" s="140"/>
    </row>
    <row r="88" spans="1:3" x14ac:dyDescent="0.25">
      <c r="B88" s="132" t="s">
        <v>76</v>
      </c>
      <c r="C88" s="132"/>
    </row>
    <row r="90" spans="1:3" s="96" customFormat="1" x14ac:dyDescent="0.25">
      <c r="A90" s="95"/>
      <c r="C90" s="95"/>
    </row>
    <row r="92" spans="1:3" ht="3" customHeight="1" x14ac:dyDescent="0.25"/>
    <row r="94" spans="1:3" x14ac:dyDescent="0.25">
      <c r="B94" s="132" t="s">
        <v>77</v>
      </c>
      <c r="C94" s="134"/>
    </row>
  </sheetData>
  <mergeCells count="9">
    <mergeCell ref="A86:C86"/>
    <mergeCell ref="B88:C88"/>
    <mergeCell ref="B94:C94"/>
    <mergeCell ref="A1:D1"/>
    <mergeCell ref="A2:C2"/>
    <mergeCell ref="A4:C4"/>
    <mergeCell ref="A5:C5"/>
    <mergeCell ref="A6:C6"/>
    <mergeCell ref="A7:C7"/>
  </mergeCells>
  <pageMargins left="0.74" right="0.55000000000000004" top="0.43" bottom="0.28999999999999998" header="0.17" footer="0.2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0"/>
  <sheetViews>
    <sheetView topLeftCell="A58" zoomScaleNormal="100" workbookViewId="0">
      <selection activeCell="F36" sqref="F36"/>
    </sheetView>
  </sheetViews>
  <sheetFormatPr defaultColWidth="8.85546875" defaultRowHeight="15.75" x14ac:dyDescent="0.25"/>
  <cols>
    <col min="1" max="1" width="8.28515625" style="36" customWidth="1"/>
    <col min="2" max="2" width="62.28515625" style="38" customWidth="1"/>
    <col min="3" max="3" width="18.85546875" style="36" customWidth="1"/>
    <col min="4" max="16384" width="8.85546875" style="38"/>
  </cols>
  <sheetData>
    <row r="1" spans="1:10" s="1" customFormat="1" ht="16.149999999999999" customHeight="1" x14ac:dyDescent="0.25">
      <c r="A1" s="130" t="s">
        <v>415</v>
      </c>
      <c r="B1" s="130"/>
      <c r="C1" s="130"/>
      <c r="D1" s="131"/>
    </row>
    <row r="2" spans="1:10" s="1" customFormat="1" ht="16.149999999999999" customHeight="1" x14ac:dyDescent="0.25">
      <c r="A2" s="137" t="s">
        <v>430</v>
      </c>
      <c r="B2" s="137"/>
      <c r="C2" s="137"/>
    </row>
    <row r="3" spans="1:10" ht="9.6" customHeight="1" x14ac:dyDescent="0.25"/>
    <row r="4" spans="1:10" ht="16.149999999999999" customHeight="1" x14ac:dyDescent="0.25">
      <c r="A4" s="132" t="s">
        <v>250</v>
      </c>
      <c r="B4" s="132"/>
      <c r="C4" s="132"/>
    </row>
    <row r="5" spans="1:10" ht="16.149999999999999" customHeight="1" x14ac:dyDescent="0.25">
      <c r="A5" s="132" t="s">
        <v>468</v>
      </c>
      <c r="B5" s="132"/>
      <c r="C5" s="132"/>
    </row>
    <row r="6" spans="1:10" ht="16.149999999999999" customHeight="1" x14ac:dyDescent="0.25">
      <c r="A6" s="132" t="s">
        <v>70</v>
      </c>
      <c r="B6" s="133"/>
      <c r="C6" s="132"/>
    </row>
    <row r="7" spans="1:10" ht="18" customHeight="1" x14ac:dyDescent="0.25">
      <c r="A7" s="136" t="s">
        <v>621</v>
      </c>
      <c r="B7" s="136"/>
      <c r="C7" s="136"/>
    </row>
    <row r="8" spans="1:10" ht="6.6" customHeight="1" x14ac:dyDescent="0.25">
      <c r="A8" s="37"/>
      <c r="B8" s="37"/>
      <c r="C8" s="37"/>
    </row>
    <row r="9" spans="1:10" s="7" customFormat="1" ht="16.5" x14ac:dyDescent="0.25">
      <c r="A9" s="8">
        <v>1</v>
      </c>
      <c r="B9" s="9" t="s">
        <v>1</v>
      </c>
      <c r="C9" s="8" t="s">
        <v>614</v>
      </c>
    </row>
    <row r="10" spans="1:10" ht="15" customHeight="1" x14ac:dyDescent="0.25">
      <c r="A10" s="8" t="s">
        <v>2</v>
      </c>
      <c r="B10" s="9" t="s">
        <v>0</v>
      </c>
      <c r="C10" s="8">
        <v>29</v>
      </c>
    </row>
    <row r="11" spans="1:10" s="122" customFormat="1" ht="15" customHeight="1" x14ac:dyDescent="0.25">
      <c r="A11" s="10">
        <v>1</v>
      </c>
      <c r="B11" s="124" t="s">
        <v>603</v>
      </c>
      <c r="C11" s="10">
        <v>3</v>
      </c>
      <c r="E11" s="103"/>
      <c r="F11" s="104"/>
      <c r="G11" s="104"/>
      <c r="H11" s="104"/>
      <c r="I11" s="104"/>
      <c r="J11" s="104"/>
    </row>
    <row r="12" spans="1:10" s="122" customFormat="1" ht="15" customHeight="1" x14ac:dyDescent="0.25">
      <c r="A12" s="10">
        <v>2</v>
      </c>
      <c r="B12" s="124" t="s">
        <v>604</v>
      </c>
      <c r="C12" s="10">
        <v>2</v>
      </c>
      <c r="E12" s="103"/>
      <c r="F12" s="104"/>
      <c r="G12" s="104"/>
      <c r="H12" s="104"/>
      <c r="I12" s="104"/>
      <c r="J12" s="104"/>
    </row>
    <row r="13" spans="1:10" s="122" customFormat="1" ht="15" customHeight="1" x14ac:dyDescent="0.25">
      <c r="A13" s="10">
        <v>3</v>
      </c>
      <c r="B13" s="124" t="s">
        <v>31</v>
      </c>
      <c r="C13" s="10">
        <v>2</v>
      </c>
      <c r="E13" s="103"/>
      <c r="F13" s="104"/>
      <c r="G13" s="104"/>
      <c r="H13" s="104"/>
      <c r="I13" s="104"/>
      <c r="J13" s="104"/>
    </row>
    <row r="14" spans="1:10" s="122" customFormat="1" ht="15" customHeight="1" x14ac:dyDescent="0.25">
      <c r="A14" s="10">
        <v>4</v>
      </c>
      <c r="B14" s="124" t="s">
        <v>605</v>
      </c>
      <c r="C14" s="10">
        <v>2</v>
      </c>
      <c r="E14" s="103">
        <f>C10+C24+C29</f>
        <v>42</v>
      </c>
      <c r="F14" s="104"/>
      <c r="G14" s="104"/>
      <c r="H14" s="104"/>
      <c r="I14" s="104"/>
      <c r="J14" s="104"/>
    </row>
    <row r="15" spans="1:10" s="122" customFormat="1" ht="15" customHeight="1" x14ac:dyDescent="0.25">
      <c r="A15" s="10">
        <v>5</v>
      </c>
      <c r="B15" s="125" t="s">
        <v>606</v>
      </c>
      <c r="C15" s="10">
        <v>2</v>
      </c>
      <c r="E15" s="103"/>
      <c r="F15" s="104"/>
      <c r="G15" s="104"/>
      <c r="H15" s="104">
        <f>89+42</f>
        <v>131</v>
      </c>
      <c r="I15" s="104"/>
      <c r="J15" s="104"/>
    </row>
    <row r="16" spans="1:10" ht="15" customHeight="1" x14ac:dyDescent="0.25">
      <c r="A16" s="10">
        <v>6</v>
      </c>
      <c r="B16" s="42" t="s">
        <v>199</v>
      </c>
      <c r="C16" s="10">
        <v>2</v>
      </c>
    </row>
    <row r="17" spans="1:3" ht="15" customHeight="1" x14ac:dyDescent="0.25">
      <c r="A17" s="10">
        <v>7</v>
      </c>
      <c r="B17" s="42" t="s">
        <v>24</v>
      </c>
      <c r="C17" s="10">
        <v>2</v>
      </c>
    </row>
    <row r="18" spans="1:3" ht="15" customHeight="1" x14ac:dyDescent="0.25">
      <c r="A18" s="10">
        <v>8</v>
      </c>
      <c r="B18" s="42" t="s">
        <v>25</v>
      </c>
      <c r="C18" s="10">
        <v>2</v>
      </c>
    </row>
    <row r="19" spans="1:3" ht="15" customHeight="1" x14ac:dyDescent="0.25">
      <c r="A19" s="10">
        <v>9</v>
      </c>
      <c r="B19" s="42" t="s">
        <v>26</v>
      </c>
      <c r="C19" s="10">
        <v>2</v>
      </c>
    </row>
    <row r="20" spans="1:3" ht="15" customHeight="1" x14ac:dyDescent="0.25">
      <c r="A20" s="10">
        <v>10</v>
      </c>
      <c r="B20" s="42" t="s">
        <v>27</v>
      </c>
      <c r="C20" s="10">
        <v>2</v>
      </c>
    </row>
    <row r="21" spans="1:3" ht="15" customHeight="1" x14ac:dyDescent="0.25">
      <c r="A21" s="10">
        <v>11</v>
      </c>
      <c r="B21" s="42" t="s">
        <v>80</v>
      </c>
      <c r="C21" s="10">
        <v>3</v>
      </c>
    </row>
    <row r="22" spans="1:3" ht="15" customHeight="1" x14ac:dyDescent="0.25">
      <c r="A22" s="10">
        <v>12</v>
      </c>
      <c r="B22" s="42" t="s">
        <v>448</v>
      </c>
      <c r="C22" s="10">
        <v>3</v>
      </c>
    </row>
    <row r="23" spans="1:3" ht="15" customHeight="1" x14ac:dyDescent="0.25">
      <c r="A23" s="10">
        <v>13</v>
      </c>
      <c r="B23" s="42" t="s">
        <v>81</v>
      </c>
      <c r="C23" s="10">
        <v>2</v>
      </c>
    </row>
    <row r="24" spans="1:3" ht="15" customHeight="1" x14ac:dyDescent="0.25">
      <c r="A24" s="8" t="s">
        <v>3</v>
      </c>
      <c r="B24" s="9" t="s">
        <v>4</v>
      </c>
      <c r="C24" s="8">
        <v>2</v>
      </c>
    </row>
    <row r="25" spans="1:3" ht="15" customHeight="1" x14ac:dyDescent="0.25">
      <c r="A25" s="10"/>
      <c r="B25" s="12" t="s">
        <v>5</v>
      </c>
      <c r="C25" s="10"/>
    </row>
    <row r="26" spans="1:3" ht="15" customHeight="1" x14ac:dyDescent="0.25">
      <c r="A26" s="10">
        <v>1</v>
      </c>
      <c r="B26" s="11" t="s">
        <v>33</v>
      </c>
      <c r="C26" s="10">
        <v>2</v>
      </c>
    </row>
    <row r="27" spans="1:3" ht="15" customHeight="1" x14ac:dyDescent="0.25">
      <c r="A27" s="10">
        <v>2</v>
      </c>
      <c r="B27" s="11" t="s">
        <v>34</v>
      </c>
      <c r="C27" s="10">
        <v>2</v>
      </c>
    </row>
    <row r="28" spans="1:3" ht="15" customHeight="1" x14ac:dyDescent="0.25">
      <c r="A28" s="10">
        <v>3</v>
      </c>
      <c r="B28" s="11" t="s">
        <v>35</v>
      </c>
      <c r="C28" s="10">
        <v>2</v>
      </c>
    </row>
    <row r="29" spans="1:3" ht="14.45" customHeight="1" x14ac:dyDescent="0.25">
      <c r="A29" s="8" t="s">
        <v>72</v>
      </c>
      <c r="B29" s="9" t="s">
        <v>73</v>
      </c>
      <c r="C29" s="8">
        <v>11</v>
      </c>
    </row>
    <row r="30" spans="1:3" ht="15" customHeight="1" x14ac:dyDescent="0.25">
      <c r="A30" s="10">
        <v>1</v>
      </c>
      <c r="B30" s="11" t="s">
        <v>74</v>
      </c>
      <c r="C30" s="10">
        <v>3</v>
      </c>
    </row>
    <row r="31" spans="1:3" ht="15" customHeight="1" x14ac:dyDescent="0.25">
      <c r="A31" s="10">
        <v>2</v>
      </c>
      <c r="B31" s="11" t="s">
        <v>75</v>
      </c>
      <c r="C31" s="10">
        <v>8</v>
      </c>
    </row>
    <row r="32" spans="1:3" s="7" customFormat="1" ht="16.5" x14ac:dyDescent="0.25">
      <c r="A32" s="8">
        <v>2</v>
      </c>
      <c r="B32" s="9" t="s">
        <v>6</v>
      </c>
      <c r="C32" s="8" t="s">
        <v>615</v>
      </c>
    </row>
    <row r="33" spans="1:5" ht="15" customHeight="1" x14ac:dyDescent="0.25">
      <c r="A33" s="8" t="s">
        <v>9</v>
      </c>
      <c r="B33" s="9" t="s">
        <v>7</v>
      </c>
      <c r="C33" s="8">
        <v>27</v>
      </c>
    </row>
    <row r="34" spans="1:5" ht="15" customHeight="1" x14ac:dyDescent="0.25">
      <c r="A34" s="13" t="s">
        <v>8</v>
      </c>
      <c r="B34" s="14" t="s">
        <v>0</v>
      </c>
      <c r="C34" s="13">
        <v>22</v>
      </c>
    </row>
    <row r="35" spans="1:5" ht="15" customHeight="1" x14ac:dyDescent="0.25">
      <c r="A35" s="10">
        <v>1</v>
      </c>
      <c r="B35" s="42" t="s">
        <v>113</v>
      </c>
      <c r="C35" s="10">
        <v>3</v>
      </c>
      <c r="E35" s="38">
        <f>SUM(C35:C41)</f>
        <v>20</v>
      </c>
    </row>
    <row r="36" spans="1:5" ht="15" customHeight="1" x14ac:dyDescent="0.25">
      <c r="A36" s="10">
        <v>2</v>
      </c>
      <c r="B36" s="42" t="s">
        <v>84</v>
      </c>
      <c r="C36" s="10">
        <v>3</v>
      </c>
      <c r="E36" s="38">
        <f>SUM(C35:C42)</f>
        <v>22</v>
      </c>
    </row>
    <row r="37" spans="1:5" ht="15" customHeight="1" x14ac:dyDescent="0.25">
      <c r="A37" s="10">
        <v>3</v>
      </c>
      <c r="B37" s="42" t="s">
        <v>469</v>
      </c>
      <c r="C37" s="10">
        <v>3</v>
      </c>
    </row>
    <row r="38" spans="1:5" ht="15" customHeight="1" x14ac:dyDescent="0.25">
      <c r="A38" s="10">
        <v>4</v>
      </c>
      <c r="B38" s="42" t="s">
        <v>212</v>
      </c>
      <c r="C38" s="10">
        <v>3</v>
      </c>
    </row>
    <row r="39" spans="1:5" ht="15" customHeight="1" x14ac:dyDescent="0.25">
      <c r="A39" s="10">
        <v>5</v>
      </c>
      <c r="B39" s="42" t="s">
        <v>39</v>
      </c>
      <c r="C39" s="10">
        <v>3</v>
      </c>
    </row>
    <row r="40" spans="1:5" ht="15" customHeight="1" x14ac:dyDescent="0.25">
      <c r="A40" s="10">
        <v>6</v>
      </c>
      <c r="B40" s="42" t="s">
        <v>133</v>
      </c>
      <c r="C40" s="10">
        <v>3</v>
      </c>
    </row>
    <row r="41" spans="1:5" ht="15" customHeight="1" x14ac:dyDescent="0.25">
      <c r="A41" s="10">
        <v>7</v>
      </c>
      <c r="B41" s="126" t="s">
        <v>607</v>
      </c>
      <c r="C41" s="105">
        <v>2</v>
      </c>
    </row>
    <row r="42" spans="1:5" s="122" customFormat="1" ht="15" customHeight="1" x14ac:dyDescent="0.25">
      <c r="A42" s="10">
        <v>8</v>
      </c>
      <c r="B42" s="126" t="s">
        <v>608</v>
      </c>
      <c r="C42" s="105">
        <v>2</v>
      </c>
    </row>
    <row r="43" spans="1:5" ht="15" customHeight="1" x14ac:dyDescent="0.25">
      <c r="A43" s="13" t="s">
        <v>10</v>
      </c>
      <c r="B43" s="14" t="s">
        <v>4</v>
      </c>
      <c r="C43" s="13">
        <v>5</v>
      </c>
    </row>
    <row r="44" spans="1:5" ht="15" customHeight="1" x14ac:dyDescent="0.25">
      <c r="A44" s="10"/>
      <c r="B44" s="12" t="s">
        <v>11</v>
      </c>
      <c r="C44" s="10"/>
    </row>
    <row r="45" spans="1:5" ht="15" customHeight="1" x14ac:dyDescent="0.25">
      <c r="A45" s="10">
        <v>1</v>
      </c>
      <c r="B45" s="42" t="s">
        <v>40</v>
      </c>
      <c r="C45" s="10">
        <v>3</v>
      </c>
    </row>
    <row r="46" spans="1:5" ht="15" customHeight="1" x14ac:dyDescent="0.25">
      <c r="A46" s="10">
        <v>2</v>
      </c>
      <c r="B46" s="42" t="s">
        <v>67</v>
      </c>
      <c r="C46" s="10">
        <v>3</v>
      </c>
    </row>
    <row r="47" spans="1:5" ht="15" customHeight="1" x14ac:dyDescent="0.25">
      <c r="A47" s="10">
        <v>3</v>
      </c>
      <c r="B47" s="42" t="s">
        <v>253</v>
      </c>
      <c r="C47" s="10">
        <v>3</v>
      </c>
    </row>
    <row r="48" spans="1:5" ht="15" customHeight="1" x14ac:dyDescent="0.25">
      <c r="A48" s="10">
        <v>4</v>
      </c>
      <c r="B48" s="42" t="s">
        <v>231</v>
      </c>
      <c r="C48" s="10">
        <v>2</v>
      </c>
    </row>
    <row r="49" spans="1:5" ht="15" customHeight="1" x14ac:dyDescent="0.25">
      <c r="A49" s="10">
        <v>5</v>
      </c>
      <c r="B49" s="42" t="s">
        <v>254</v>
      </c>
      <c r="C49" s="10">
        <v>2</v>
      </c>
    </row>
    <row r="50" spans="1:5" ht="15" customHeight="1" x14ac:dyDescent="0.25">
      <c r="A50" s="10">
        <v>6</v>
      </c>
      <c r="B50" s="42" t="s">
        <v>181</v>
      </c>
      <c r="C50" s="10">
        <v>2</v>
      </c>
    </row>
    <row r="51" spans="1:5" ht="15" customHeight="1" x14ac:dyDescent="0.25">
      <c r="A51" s="8" t="s">
        <v>12</v>
      </c>
      <c r="B51" s="9" t="s">
        <v>13</v>
      </c>
      <c r="C51" s="8">
        <v>39</v>
      </c>
    </row>
    <row r="52" spans="1:5" ht="15" customHeight="1" x14ac:dyDescent="0.25">
      <c r="A52" s="13" t="s">
        <v>14</v>
      </c>
      <c r="B52" s="14" t="s">
        <v>0</v>
      </c>
      <c r="C52" s="13">
        <v>33</v>
      </c>
    </row>
    <row r="53" spans="1:5" ht="15" customHeight="1" x14ac:dyDescent="0.25">
      <c r="A53" s="10">
        <v>1</v>
      </c>
      <c r="B53" s="42" t="s">
        <v>566</v>
      </c>
      <c r="C53" s="10">
        <v>3</v>
      </c>
    </row>
    <row r="54" spans="1:5" ht="15" customHeight="1" x14ac:dyDescent="0.25">
      <c r="A54" s="10">
        <v>2</v>
      </c>
      <c r="B54" s="42" t="s">
        <v>470</v>
      </c>
      <c r="C54" s="10">
        <v>3</v>
      </c>
    </row>
    <row r="55" spans="1:5" ht="15" customHeight="1" x14ac:dyDescent="0.25">
      <c r="A55" s="10">
        <v>3</v>
      </c>
      <c r="B55" s="42" t="s">
        <v>154</v>
      </c>
      <c r="C55" s="10">
        <v>3</v>
      </c>
      <c r="E55" s="38">
        <f>SUM(C53:C63)</f>
        <v>33</v>
      </c>
    </row>
    <row r="56" spans="1:5" ht="15" customHeight="1" x14ac:dyDescent="0.25">
      <c r="A56" s="10">
        <v>4</v>
      </c>
      <c r="B56" s="42" t="s">
        <v>260</v>
      </c>
      <c r="C56" s="10">
        <v>3</v>
      </c>
    </row>
    <row r="57" spans="1:5" ht="15" customHeight="1" x14ac:dyDescent="0.25">
      <c r="A57" s="10">
        <v>5</v>
      </c>
      <c r="B57" s="42" t="s">
        <v>471</v>
      </c>
      <c r="C57" s="10">
        <v>3</v>
      </c>
    </row>
    <row r="58" spans="1:5" ht="15" customHeight="1" x14ac:dyDescent="0.25">
      <c r="A58" s="10">
        <v>6</v>
      </c>
      <c r="B58" s="42" t="s">
        <v>472</v>
      </c>
      <c r="C58" s="10">
        <v>3</v>
      </c>
    </row>
    <row r="59" spans="1:5" ht="15" customHeight="1" x14ac:dyDescent="0.25">
      <c r="A59" s="10">
        <v>7</v>
      </c>
      <c r="B59" s="42" t="s">
        <v>473</v>
      </c>
      <c r="C59" s="10">
        <v>3</v>
      </c>
    </row>
    <row r="60" spans="1:5" ht="15" customHeight="1" x14ac:dyDescent="0.25">
      <c r="A60" s="10">
        <v>8</v>
      </c>
      <c r="B60" s="42" t="s">
        <v>588</v>
      </c>
      <c r="C60" s="10">
        <v>3</v>
      </c>
    </row>
    <row r="61" spans="1:5" ht="15" customHeight="1" x14ac:dyDescent="0.25">
      <c r="A61" s="10">
        <v>9</v>
      </c>
      <c r="B61" s="42" t="s">
        <v>466</v>
      </c>
      <c r="C61" s="10">
        <v>3</v>
      </c>
    </row>
    <row r="62" spans="1:5" ht="15" customHeight="1" x14ac:dyDescent="0.25">
      <c r="A62" s="10">
        <v>10</v>
      </c>
      <c r="B62" s="42" t="s">
        <v>174</v>
      </c>
      <c r="C62" s="10">
        <v>3</v>
      </c>
    </row>
    <row r="63" spans="1:5" ht="15" customHeight="1" x14ac:dyDescent="0.25">
      <c r="A63" s="10">
        <v>11</v>
      </c>
      <c r="B63" s="42" t="s">
        <v>453</v>
      </c>
      <c r="C63" s="10">
        <v>3</v>
      </c>
    </row>
    <row r="64" spans="1:5" ht="15" customHeight="1" x14ac:dyDescent="0.25">
      <c r="A64" s="13" t="s">
        <v>15</v>
      </c>
      <c r="B64" s="14" t="s">
        <v>4</v>
      </c>
      <c r="C64" s="13">
        <v>6</v>
      </c>
    </row>
    <row r="65" spans="1:7" ht="15" customHeight="1" x14ac:dyDescent="0.25">
      <c r="A65" s="10"/>
      <c r="B65" s="12" t="s">
        <v>16</v>
      </c>
      <c r="C65" s="10"/>
    </row>
    <row r="66" spans="1:7" ht="15" customHeight="1" x14ac:dyDescent="0.25">
      <c r="A66" s="10">
        <v>1</v>
      </c>
      <c r="B66" s="42" t="s">
        <v>474</v>
      </c>
      <c r="C66" s="10">
        <v>3</v>
      </c>
    </row>
    <row r="67" spans="1:7" ht="15" customHeight="1" x14ac:dyDescent="0.25">
      <c r="A67" s="10">
        <v>2</v>
      </c>
      <c r="B67" s="42" t="s">
        <v>475</v>
      </c>
      <c r="C67" s="10">
        <v>3</v>
      </c>
    </row>
    <row r="68" spans="1:7" ht="15" customHeight="1" x14ac:dyDescent="0.25">
      <c r="A68" s="10">
        <v>3</v>
      </c>
      <c r="B68" s="42" t="s">
        <v>461</v>
      </c>
      <c r="C68" s="10">
        <v>3</v>
      </c>
      <c r="G68" s="38">
        <f>C80+C69+C51+C33</f>
        <v>89</v>
      </c>
    </row>
    <row r="69" spans="1:7" ht="15" customHeight="1" x14ac:dyDescent="0.25">
      <c r="A69" s="8" t="s">
        <v>17</v>
      </c>
      <c r="B69" s="9" t="s">
        <v>18</v>
      </c>
      <c r="C69" s="8">
        <v>13</v>
      </c>
    </row>
    <row r="70" spans="1:7" ht="15" customHeight="1" x14ac:dyDescent="0.25">
      <c r="A70" s="13" t="s">
        <v>19</v>
      </c>
      <c r="B70" s="14" t="s">
        <v>0</v>
      </c>
      <c r="C70" s="13">
        <v>10</v>
      </c>
    </row>
    <row r="71" spans="1:7" ht="15" customHeight="1" x14ac:dyDescent="0.25">
      <c r="A71" s="10">
        <v>1</v>
      </c>
      <c r="B71" s="42" t="s">
        <v>262</v>
      </c>
      <c r="C71" s="10">
        <v>3</v>
      </c>
    </row>
    <row r="72" spans="1:7" ht="15" customHeight="1" x14ac:dyDescent="0.25">
      <c r="A72" s="10">
        <v>2</v>
      </c>
      <c r="B72" s="42" t="s">
        <v>476</v>
      </c>
      <c r="C72" s="10">
        <v>3</v>
      </c>
    </row>
    <row r="73" spans="1:7" ht="15" customHeight="1" x14ac:dyDescent="0.25">
      <c r="A73" s="10">
        <v>3</v>
      </c>
      <c r="B73" s="126" t="s">
        <v>266</v>
      </c>
      <c r="C73" s="10">
        <v>2</v>
      </c>
      <c r="D73" s="38">
        <f>SUM(C71:C74)</f>
        <v>10</v>
      </c>
    </row>
    <row r="74" spans="1:7" ht="15" customHeight="1" x14ac:dyDescent="0.25">
      <c r="A74" s="10">
        <v>4</v>
      </c>
      <c r="B74" s="42" t="s">
        <v>280</v>
      </c>
      <c r="C74" s="10">
        <v>2</v>
      </c>
    </row>
    <row r="75" spans="1:7" ht="15" customHeight="1" x14ac:dyDescent="0.25">
      <c r="A75" s="13" t="s">
        <v>20</v>
      </c>
      <c r="B75" s="14" t="s">
        <v>4</v>
      </c>
      <c r="C75" s="13">
        <v>3</v>
      </c>
    </row>
    <row r="76" spans="1:7" ht="15" customHeight="1" x14ac:dyDescent="0.25">
      <c r="A76" s="10"/>
      <c r="B76" s="12" t="s">
        <v>21</v>
      </c>
      <c r="C76" s="10"/>
    </row>
    <row r="77" spans="1:7" ht="15" customHeight="1" x14ac:dyDescent="0.25">
      <c r="A77" s="10">
        <v>1</v>
      </c>
      <c r="B77" s="42" t="s">
        <v>60</v>
      </c>
      <c r="C77" s="10">
        <v>3</v>
      </c>
    </row>
    <row r="78" spans="1:7" ht="15" customHeight="1" x14ac:dyDescent="0.25">
      <c r="A78" s="10">
        <v>2</v>
      </c>
      <c r="B78" s="42" t="s">
        <v>463</v>
      </c>
      <c r="C78" s="10">
        <v>3</v>
      </c>
    </row>
    <row r="79" spans="1:7" ht="15" customHeight="1" x14ac:dyDescent="0.25">
      <c r="A79" s="10">
        <v>3</v>
      </c>
      <c r="B79" s="42" t="s">
        <v>477</v>
      </c>
      <c r="C79" s="10">
        <v>3</v>
      </c>
    </row>
    <row r="80" spans="1:7" ht="15" customHeight="1" x14ac:dyDescent="0.25">
      <c r="A80" s="8" t="s">
        <v>478</v>
      </c>
      <c r="B80" s="9" t="s">
        <v>22</v>
      </c>
      <c r="C80" s="8">
        <v>10</v>
      </c>
    </row>
    <row r="81" spans="1:3" ht="22.9" customHeight="1" x14ac:dyDescent="0.25">
      <c r="A81" s="140" t="s">
        <v>412</v>
      </c>
      <c r="B81" s="140"/>
      <c r="C81" s="140"/>
    </row>
    <row r="83" spans="1:3" x14ac:dyDescent="0.25">
      <c r="B83" s="132" t="s">
        <v>76</v>
      </c>
      <c r="C83" s="132"/>
    </row>
    <row r="87" spans="1:3" s="88" customFormat="1" x14ac:dyDescent="0.25">
      <c r="A87" s="87"/>
      <c r="C87" s="87"/>
    </row>
    <row r="88" spans="1:3" s="88" customFormat="1" x14ac:dyDescent="0.25">
      <c r="A88" s="87"/>
      <c r="C88" s="87"/>
    </row>
    <row r="90" spans="1:3" x14ac:dyDescent="0.25">
      <c r="B90" s="132" t="s">
        <v>77</v>
      </c>
      <c r="C90" s="134"/>
    </row>
  </sheetData>
  <mergeCells count="9">
    <mergeCell ref="A81:C81"/>
    <mergeCell ref="B83:C83"/>
    <mergeCell ref="B90:C90"/>
    <mergeCell ref="A1:D1"/>
    <mergeCell ref="A2:C2"/>
    <mergeCell ref="A4:C4"/>
    <mergeCell ref="A5:C5"/>
    <mergeCell ref="A6:C6"/>
    <mergeCell ref="A7:C7"/>
  </mergeCells>
  <pageMargins left="0.74" right="0.55000000000000004" top="0.43" bottom="0.28999999999999998" header="0.17" footer="0.2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"/>
  <sheetViews>
    <sheetView topLeftCell="A10" zoomScaleNormal="100" workbookViewId="0">
      <selection activeCell="E23" sqref="E23"/>
    </sheetView>
  </sheetViews>
  <sheetFormatPr defaultColWidth="8.85546875" defaultRowHeight="15.75" x14ac:dyDescent="0.25"/>
  <cols>
    <col min="1" max="1" width="8.28515625" style="2" customWidth="1"/>
    <col min="2" max="2" width="64.28515625" style="3" customWidth="1"/>
    <col min="3" max="3" width="18.85546875" style="2" customWidth="1"/>
    <col min="4" max="16384" width="8.85546875" style="3"/>
  </cols>
  <sheetData>
    <row r="1" spans="1:10" s="1" customFormat="1" ht="16.149999999999999" customHeight="1" x14ac:dyDescent="0.25">
      <c r="A1" s="130" t="s">
        <v>601</v>
      </c>
      <c r="B1" s="130"/>
      <c r="C1" s="130"/>
      <c r="D1" s="130"/>
    </row>
    <row r="2" spans="1:10" s="1" customFormat="1" ht="18.75" customHeight="1" x14ac:dyDescent="0.25">
      <c r="A2" s="137" t="s">
        <v>602</v>
      </c>
      <c r="B2" s="137"/>
      <c r="C2" s="137"/>
      <c r="D2" s="137"/>
    </row>
    <row r="3" spans="1:10" ht="9.6" customHeight="1" x14ac:dyDescent="0.25"/>
    <row r="4" spans="1:10" ht="16.149999999999999" customHeight="1" x14ac:dyDescent="0.25">
      <c r="A4" s="132" t="s">
        <v>509</v>
      </c>
      <c r="B4" s="132"/>
      <c r="C4" s="132"/>
    </row>
    <row r="5" spans="1:10" ht="16.149999999999999" customHeight="1" x14ac:dyDescent="0.25">
      <c r="A5" s="132" t="s">
        <v>251</v>
      </c>
      <c r="B5" s="132"/>
      <c r="C5" s="132"/>
    </row>
    <row r="6" spans="1:10" ht="16.149999999999999" customHeight="1" x14ac:dyDescent="0.25">
      <c r="A6" s="132" t="s">
        <v>70</v>
      </c>
      <c r="B6" s="133"/>
      <c r="C6" s="132"/>
    </row>
    <row r="7" spans="1:10" ht="18" customHeight="1" x14ac:dyDescent="0.25">
      <c r="A7" s="136" t="s">
        <v>622</v>
      </c>
      <c r="B7" s="136"/>
      <c r="C7" s="136"/>
    </row>
    <row r="8" spans="1:10" ht="10.9" customHeight="1" x14ac:dyDescent="0.25">
      <c r="A8" s="4"/>
      <c r="B8" s="4"/>
      <c r="C8" s="4"/>
    </row>
    <row r="9" spans="1:10" s="44" customFormat="1" ht="18" customHeight="1" x14ac:dyDescent="0.25">
      <c r="A9" s="150" t="s">
        <v>505</v>
      </c>
      <c r="B9" s="151"/>
      <c r="C9" s="8" t="s">
        <v>506</v>
      </c>
    </row>
    <row r="10" spans="1:10" s="7" customFormat="1" ht="16.5" x14ac:dyDescent="0.25">
      <c r="A10" s="8">
        <v>1</v>
      </c>
      <c r="B10" s="9" t="s">
        <v>1</v>
      </c>
      <c r="C10" s="48">
        <v>57</v>
      </c>
    </row>
    <row r="11" spans="1:10" ht="15" customHeight="1" x14ac:dyDescent="0.25">
      <c r="A11" s="8" t="s">
        <v>2</v>
      </c>
      <c r="B11" s="9" t="s">
        <v>0</v>
      </c>
      <c r="C11" s="48">
        <v>44</v>
      </c>
    </row>
    <row r="12" spans="1:10" s="111" customFormat="1" ht="15" customHeight="1" x14ac:dyDescent="0.25">
      <c r="A12" s="10">
        <v>1</v>
      </c>
      <c r="B12" s="124" t="s">
        <v>603</v>
      </c>
      <c r="C12" s="10">
        <v>3</v>
      </c>
      <c r="E12" s="103"/>
      <c r="F12" s="104">
        <f>SUM(C12:C22)</f>
        <v>32</v>
      </c>
      <c r="G12" s="104"/>
      <c r="H12" s="104"/>
      <c r="I12" s="104"/>
      <c r="J12" s="104"/>
    </row>
    <row r="13" spans="1:10" s="111" customFormat="1" ht="15" customHeight="1" x14ac:dyDescent="0.25">
      <c r="A13" s="10">
        <v>2</v>
      </c>
      <c r="B13" s="124" t="s">
        <v>604</v>
      </c>
      <c r="C13" s="10">
        <v>2</v>
      </c>
      <c r="E13" s="103"/>
      <c r="F13" s="104">
        <f>C11+C23+C27</f>
        <v>50</v>
      </c>
      <c r="G13" s="104"/>
      <c r="H13" s="104"/>
      <c r="I13" s="104"/>
      <c r="J13" s="104"/>
    </row>
    <row r="14" spans="1:10" s="111" customFormat="1" ht="15" customHeight="1" x14ac:dyDescent="0.25">
      <c r="A14" s="10">
        <v>3</v>
      </c>
      <c r="B14" s="124" t="s">
        <v>31</v>
      </c>
      <c r="C14" s="10">
        <v>2</v>
      </c>
      <c r="E14" s="103"/>
      <c r="F14" s="104"/>
      <c r="G14" s="104"/>
      <c r="H14" s="104"/>
      <c r="I14" s="104"/>
      <c r="J14" s="104"/>
    </row>
    <row r="15" spans="1:10" s="111" customFormat="1" ht="15" customHeight="1" x14ac:dyDescent="0.25">
      <c r="A15" s="10">
        <v>4</v>
      </c>
      <c r="B15" s="124" t="s">
        <v>605</v>
      </c>
      <c r="C15" s="10">
        <v>2</v>
      </c>
      <c r="E15" s="103"/>
      <c r="F15" s="104"/>
      <c r="G15" s="104"/>
      <c r="H15" s="104"/>
      <c r="I15" s="104"/>
      <c r="J15" s="104"/>
    </row>
    <row r="16" spans="1:10" s="111" customFormat="1" ht="15" customHeight="1" x14ac:dyDescent="0.25">
      <c r="A16" s="10">
        <v>5</v>
      </c>
      <c r="B16" s="125" t="s">
        <v>606</v>
      </c>
      <c r="C16" s="10">
        <v>2</v>
      </c>
      <c r="E16" s="103">
        <f>SUM(C12:C25)</f>
        <v>44</v>
      </c>
      <c r="F16" s="104"/>
      <c r="G16" s="104"/>
      <c r="H16" s="104"/>
      <c r="I16" s="104"/>
      <c r="J16" s="104"/>
    </row>
    <row r="17" spans="1:3" ht="15" customHeight="1" x14ac:dyDescent="0.25">
      <c r="A17" s="10">
        <v>6</v>
      </c>
      <c r="B17" s="46" t="s">
        <v>199</v>
      </c>
      <c r="C17" s="20">
        <v>2</v>
      </c>
    </row>
    <row r="18" spans="1:3" s="122" customFormat="1" ht="15" customHeight="1" x14ac:dyDescent="0.25">
      <c r="A18" s="10">
        <v>7</v>
      </c>
      <c r="B18" s="46" t="s">
        <v>448</v>
      </c>
      <c r="C18" s="20">
        <v>3</v>
      </c>
    </row>
    <row r="19" spans="1:3" ht="15" customHeight="1" x14ac:dyDescent="0.25">
      <c r="A19" s="10">
        <v>8</v>
      </c>
      <c r="B19" s="46" t="s">
        <v>81</v>
      </c>
      <c r="C19" s="20">
        <v>2</v>
      </c>
    </row>
    <row r="20" spans="1:3" ht="15" customHeight="1" x14ac:dyDescent="0.25">
      <c r="A20" s="10">
        <v>9</v>
      </c>
      <c r="B20" s="46" t="s">
        <v>479</v>
      </c>
      <c r="C20" s="20">
        <v>5</v>
      </c>
    </row>
    <row r="21" spans="1:3" ht="15" customHeight="1" x14ac:dyDescent="0.25">
      <c r="A21" s="10">
        <v>10</v>
      </c>
      <c r="B21" s="46" t="s">
        <v>480</v>
      </c>
      <c r="C21" s="20">
        <v>5</v>
      </c>
    </row>
    <row r="22" spans="1:3" ht="15" customHeight="1" x14ac:dyDescent="0.25">
      <c r="A22" s="10">
        <v>11</v>
      </c>
      <c r="B22" s="126" t="s">
        <v>481</v>
      </c>
      <c r="C22" s="20">
        <v>4</v>
      </c>
    </row>
    <row r="23" spans="1:3" ht="15" customHeight="1" x14ac:dyDescent="0.25">
      <c r="A23" s="10">
        <v>12</v>
      </c>
      <c r="B23" s="126" t="s">
        <v>482</v>
      </c>
      <c r="C23" s="20">
        <v>4</v>
      </c>
    </row>
    <row r="24" spans="1:3" ht="15" customHeight="1" x14ac:dyDescent="0.25">
      <c r="A24" s="10">
        <v>13</v>
      </c>
      <c r="B24" s="126" t="s">
        <v>483</v>
      </c>
      <c r="C24" s="20">
        <v>4</v>
      </c>
    </row>
    <row r="25" spans="1:3" ht="15" customHeight="1" x14ac:dyDescent="0.25">
      <c r="A25" s="10">
        <v>14</v>
      </c>
      <c r="B25" s="126" t="s">
        <v>484</v>
      </c>
      <c r="C25" s="20">
        <v>4</v>
      </c>
    </row>
    <row r="26" spans="1:3" ht="15" customHeight="1" x14ac:dyDescent="0.25">
      <c r="A26" s="8" t="s">
        <v>3</v>
      </c>
      <c r="B26" s="9" t="s">
        <v>507</v>
      </c>
      <c r="C26" s="8">
        <v>2</v>
      </c>
    </row>
    <row r="27" spans="1:3" ht="15" customHeight="1" x14ac:dyDescent="0.25">
      <c r="A27" s="10">
        <v>1</v>
      </c>
      <c r="B27" s="11" t="s">
        <v>33</v>
      </c>
      <c r="C27" s="10">
        <v>2</v>
      </c>
    </row>
    <row r="28" spans="1:3" ht="15" customHeight="1" x14ac:dyDescent="0.25">
      <c r="A28" s="10">
        <v>2</v>
      </c>
      <c r="B28" s="11" t="s">
        <v>34</v>
      </c>
      <c r="C28" s="10">
        <v>2</v>
      </c>
    </row>
    <row r="29" spans="1:3" ht="15" customHeight="1" x14ac:dyDescent="0.25">
      <c r="A29" s="8" t="s">
        <v>72</v>
      </c>
      <c r="B29" s="9" t="s">
        <v>73</v>
      </c>
      <c r="C29" s="8">
        <v>11</v>
      </c>
    </row>
    <row r="30" spans="1:3" ht="15" customHeight="1" x14ac:dyDescent="0.25">
      <c r="A30" s="10">
        <v>1</v>
      </c>
      <c r="B30" s="11" t="s">
        <v>74</v>
      </c>
      <c r="C30" s="10">
        <v>3</v>
      </c>
    </row>
    <row r="31" spans="1:3" ht="15" customHeight="1" x14ac:dyDescent="0.25">
      <c r="A31" s="10">
        <v>2</v>
      </c>
      <c r="B31" s="11" t="s">
        <v>75</v>
      </c>
      <c r="C31" s="10">
        <v>8</v>
      </c>
    </row>
    <row r="32" spans="1:3" s="7" customFormat="1" ht="16.5" x14ac:dyDescent="0.25">
      <c r="A32" s="8">
        <v>2</v>
      </c>
      <c r="B32" s="9" t="s">
        <v>6</v>
      </c>
      <c r="C32" s="48">
        <v>74</v>
      </c>
    </row>
    <row r="33" spans="1:3" ht="15" customHeight="1" x14ac:dyDescent="0.25">
      <c r="A33" s="8" t="s">
        <v>9</v>
      </c>
      <c r="B33" s="9" t="s">
        <v>7</v>
      </c>
      <c r="C33" s="48">
        <v>17</v>
      </c>
    </row>
    <row r="34" spans="1:3" ht="15" customHeight="1" x14ac:dyDescent="0.25">
      <c r="A34" s="13" t="s">
        <v>8</v>
      </c>
      <c r="B34" s="14" t="s">
        <v>0</v>
      </c>
      <c r="C34" s="47">
        <v>9</v>
      </c>
    </row>
    <row r="35" spans="1:3" ht="15" customHeight="1" x14ac:dyDescent="0.25">
      <c r="A35" s="10">
        <v>1</v>
      </c>
      <c r="B35" s="46" t="s">
        <v>510</v>
      </c>
      <c r="C35" s="20">
        <v>3</v>
      </c>
    </row>
    <row r="36" spans="1:3" ht="15" customHeight="1" x14ac:dyDescent="0.25">
      <c r="A36" s="10">
        <v>2</v>
      </c>
      <c r="B36" s="46" t="s">
        <v>511</v>
      </c>
      <c r="C36" s="20">
        <v>3</v>
      </c>
    </row>
    <row r="37" spans="1:3" ht="15" customHeight="1" x14ac:dyDescent="0.25">
      <c r="A37" s="10">
        <v>3</v>
      </c>
      <c r="B37" s="46" t="s">
        <v>512</v>
      </c>
      <c r="C37" s="20">
        <v>3</v>
      </c>
    </row>
    <row r="38" spans="1:3" ht="15" customHeight="1" x14ac:dyDescent="0.25">
      <c r="A38" s="13" t="s">
        <v>10</v>
      </c>
      <c r="B38" s="14" t="s">
        <v>514</v>
      </c>
      <c r="C38" s="13">
        <v>8</v>
      </c>
    </row>
    <row r="39" spans="1:3" ht="15" customHeight="1" x14ac:dyDescent="0.25">
      <c r="A39" s="10">
        <v>1</v>
      </c>
      <c r="B39" s="46" t="s">
        <v>39</v>
      </c>
      <c r="C39" s="20">
        <v>3</v>
      </c>
    </row>
    <row r="40" spans="1:3" ht="15" customHeight="1" x14ac:dyDescent="0.25">
      <c r="A40" s="10">
        <v>2</v>
      </c>
      <c r="B40" s="46" t="s">
        <v>363</v>
      </c>
      <c r="C40" s="20">
        <v>3</v>
      </c>
    </row>
    <row r="41" spans="1:3" ht="15" customHeight="1" x14ac:dyDescent="0.25">
      <c r="A41" s="10">
        <v>3</v>
      </c>
      <c r="B41" s="46" t="s">
        <v>37</v>
      </c>
      <c r="C41" s="20">
        <v>3</v>
      </c>
    </row>
    <row r="42" spans="1:3" ht="15" customHeight="1" x14ac:dyDescent="0.25">
      <c r="A42" s="10">
        <v>4</v>
      </c>
      <c r="B42" s="46" t="s">
        <v>152</v>
      </c>
      <c r="C42" s="20">
        <v>3</v>
      </c>
    </row>
    <row r="43" spans="1:3" ht="15" customHeight="1" x14ac:dyDescent="0.25">
      <c r="A43" s="10">
        <v>5</v>
      </c>
      <c r="B43" s="46" t="s">
        <v>513</v>
      </c>
      <c r="C43" s="20">
        <v>2</v>
      </c>
    </row>
    <row r="44" spans="1:3" ht="15" customHeight="1" x14ac:dyDescent="0.25">
      <c r="A44" s="10">
        <v>6</v>
      </c>
      <c r="B44" s="46" t="s">
        <v>213</v>
      </c>
      <c r="C44" s="20">
        <v>2</v>
      </c>
    </row>
    <row r="45" spans="1:3" s="44" customFormat="1" ht="15" customHeight="1" x14ac:dyDescent="0.25">
      <c r="A45" s="10">
        <v>7</v>
      </c>
      <c r="B45" s="46" t="s">
        <v>82</v>
      </c>
      <c r="C45" s="20">
        <v>2</v>
      </c>
    </row>
    <row r="46" spans="1:3" ht="15" customHeight="1" x14ac:dyDescent="0.25">
      <c r="A46" s="8" t="s">
        <v>12</v>
      </c>
      <c r="B46" s="9" t="s">
        <v>502</v>
      </c>
      <c r="C46" s="47">
        <v>47</v>
      </c>
    </row>
    <row r="47" spans="1:3" ht="15" customHeight="1" x14ac:dyDescent="0.25">
      <c r="A47" s="13" t="s">
        <v>14</v>
      </c>
      <c r="B47" s="14" t="s">
        <v>0</v>
      </c>
      <c r="C47" s="48">
        <v>29</v>
      </c>
    </row>
    <row r="48" spans="1:3" ht="15" customHeight="1" x14ac:dyDescent="0.25">
      <c r="A48" s="10">
        <v>1</v>
      </c>
      <c r="B48" s="46" t="s">
        <v>568</v>
      </c>
      <c r="C48" s="20">
        <v>3</v>
      </c>
    </row>
    <row r="49" spans="1:3" ht="15" customHeight="1" x14ac:dyDescent="0.25">
      <c r="A49" s="10">
        <v>2</v>
      </c>
      <c r="B49" s="46" t="s">
        <v>569</v>
      </c>
      <c r="C49" s="20">
        <v>3</v>
      </c>
    </row>
    <row r="50" spans="1:3" ht="15" customHeight="1" x14ac:dyDescent="0.25">
      <c r="A50" s="10">
        <v>3</v>
      </c>
      <c r="B50" s="46" t="s">
        <v>255</v>
      </c>
      <c r="C50" s="20">
        <v>3</v>
      </c>
    </row>
    <row r="51" spans="1:3" ht="15" customHeight="1" x14ac:dyDescent="0.25">
      <c r="A51" s="10">
        <v>4</v>
      </c>
      <c r="B51" s="46" t="s">
        <v>66</v>
      </c>
      <c r="C51" s="20">
        <v>3</v>
      </c>
    </row>
    <row r="52" spans="1:3" ht="15" customHeight="1" x14ac:dyDescent="0.25">
      <c r="A52" s="10">
        <v>5</v>
      </c>
      <c r="B52" s="46" t="s">
        <v>515</v>
      </c>
      <c r="C52" s="20">
        <v>3</v>
      </c>
    </row>
    <row r="53" spans="1:3" ht="15" customHeight="1" x14ac:dyDescent="0.25">
      <c r="A53" s="10">
        <v>6</v>
      </c>
      <c r="B53" s="46" t="s">
        <v>516</v>
      </c>
      <c r="C53" s="20">
        <v>3</v>
      </c>
    </row>
    <row r="54" spans="1:3" ht="15" customHeight="1" x14ac:dyDescent="0.25">
      <c r="A54" s="10">
        <v>7</v>
      </c>
      <c r="B54" s="46" t="s">
        <v>174</v>
      </c>
      <c r="C54" s="20">
        <v>3</v>
      </c>
    </row>
    <row r="55" spans="1:3" ht="15" customHeight="1" x14ac:dyDescent="0.25">
      <c r="A55" s="10">
        <v>8</v>
      </c>
      <c r="B55" s="49" t="s">
        <v>520</v>
      </c>
      <c r="C55" s="20">
        <v>3</v>
      </c>
    </row>
    <row r="56" spans="1:3" ht="15" customHeight="1" x14ac:dyDescent="0.25">
      <c r="A56" s="10">
        <v>9</v>
      </c>
      <c r="B56" s="46" t="s">
        <v>258</v>
      </c>
      <c r="C56" s="20">
        <v>3</v>
      </c>
    </row>
    <row r="57" spans="1:3" ht="15" customHeight="1" x14ac:dyDescent="0.25">
      <c r="A57" s="10">
        <v>10</v>
      </c>
      <c r="B57" s="46" t="s">
        <v>518</v>
      </c>
      <c r="C57" s="20">
        <v>2</v>
      </c>
    </row>
    <row r="58" spans="1:3" ht="15" customHeight="1" x14ac:dyDescent="0.25">
      <c r="A58" s="13" t="s">
        <v>15</v>
      </c>
      <c r="B58" s="14" t="s">
        <v>630</v>
      </c>
      <c r="C58" s="13">
        <v>18</v>
      </c>
    </row>
    <row r="59" spans="1:3" ht="15" customHeight="1" x14ac:dyDescent="0.25">
      <c r="A59" s="10">
        <v>1</v>
      </c>
      <c r="B59" s="49" t="s">
        <v>523</v>
      </c>
      <c r="C59" s="67">
        <v>3</v>
      </c>
    </row>
    <row r="60" spans="1:3" ht="15" customHeight="1" x14ac:dyDescent="0.25">
      <c r="A60" s="10">
        <v>2</v>
      </c>
      <c r="B60" s="46" t="s">
        <v>519</v>
      </c>
      <c r="C60" s="67">
        <v>2</v>
      </c>
    </row>
    <row r="61" spans="1:3" ht="15" customHeight="1" x14ac:dyDescent="0.25">
      <c r="A61" s="10">
        <v>3</v>
      </c>
      <c r="B61" s="46" t="s">
        <v>520</v>
      </c>
      <c r="C61" s="67">
        <v>2</v>
      </c>
    </row>
    <row r="62" spans="1:3" s="45" customFormat="1" ht="15" customHeight="1" x14ac:dyDescent="0.25">
      <c r="A62" s="10">
        <v>4</v>
      </c>
      <c r="B62" s="46" t="s">
        <v>517</v>
      </c>
      <c r="C62" s="67">
        <v>2</v>
      </c>
    </row>
    <row r="63" spans="1:3" ht="15" customHeight="1" x14ac:dyDescent="0.25">
      <c r="A63" s="10">
        <v>5</v>
      </c>
      <c r="B63" s="46" t="s">
        <v>521</v>
      </c>
      <c r="C63" s="67">
        <v>3</v>
      </c>
    </row>
    <row r="64" spans="1:3" ht="15" customHeight="1" x14ac:dyDescent="0.25">
      <c r="A64" s="10">
        <v>6</v>
      </c>
      <c r="B64" s="46" t="s">
        <v>522</v>
      </c>
      <c r="C64" s="67">
        <v>3</v>
      </c>
    </row>
    <row r="65" spans="1:3" ht="15" customHeight="1" x14ac:dyDescent="0.25">
      <c r="A65" s="10">
        <v>7</v>
      </c>
      <c r="B65" s="46" t="s">
        <v>585</v>
      </c>
      <c r="C65" s="67">
        <v>3</v>
      </c>
    </row>
    <row r="66" spans="1:3" s="44" customFormat="1" ht="15" customHeight="1" x14ac:dyDescent="0.25">
      <c r="A66" s="10">
        <v>8</v>
      </c>
      <c r="B66" s="46" t="s">
        <v>261</v>
      </c>
      <c r="C66" s="67">
        <v>3</v>
      </c>
    </row>
    <row r="67" spans="1:3" s="44" customFormat="1" ht="15" customHeight="1" x14ac:dyDescent="0.25">
      <c r="A67" s="10">
        <v>9</v>
      </c>
      <c r="B67" s="46" t="s">
        <v>260</v>
      </c>
      <c r="C67" s="67">
        <v>3</v>
      </c>
    </row>
    <row r="68" spans="1:3" s="44" customFormat="1" ht="15" customHeight="1" x14ac:dyDescent="0.25">
      <c r="A68" s="10">
        <v>10</v>
      </c>
      <c r="B68" s="46" t="s">
        <v>452</v>
      </c>
      <c r="C68" s="67">
        <v>3</v>
      </c>
    </row>
    <row r="69" spans="1:3" ht="15" customHeight="1" x14ac:dyDescent="0.25">
      <c r="A69" s="8">
        <v>2.2999999999999998</v>
      </c>
      <c r="B69" s="9" t="s">
        <v>501</v>
      </c>
      <c r="C69" s="8">
        <v>10</v>
      </c>
    </row>
    <row r="70" spans="1:3" s="44" customFormat="1" ht="15" customHeight="1" x14ac:dyDescent="0.25">
      <c r="A70" s="8"/>
      <c r="B70" s="8" t="s">
        <v>508</v>
      </c>
      <c r="C70" s="8">
        <v>131</v>
      </c>
    </row>
    <row r="72" spans="1:3" x14ac:dyDescent="0.25">
      <c r="B72" s="132" t="s">
        <v>76</v>
      </c>
      <c r="C72" s="132"/>
    </row>
    <row r="76" spans="1:3" x14ac:dyDescent="0.25">
      <c r="B76" s="132" t="s">
        <v>77</v>
      </c>
      <c r="C76" s="134"/>
    </row>
  </sheetData>
  <mergeCells count="9">
    <mergeCell ref="B72:C72"/>
    <mergeCell ref="B76:C76"/>
    <mergeCell ref="A1:D1"/>
    <mergeCell ref="A4:C4"/>
    <mergeCell ref="A5:C5"/>
    <mergeCell ref="A6:C6"/>
    <mergeCell ref="A7:C7"/>
    <mergeCell ref="A9:B9"/>
    <mergeCell ref="A2:D2"/>
  </mergeCells>
  <pageMargins left="0.74" right="0.55000000000000004" top="0.43" bottom="0.28999999999999998" header="0.17" footer="0.2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zoomScaleNormal="100" workbookViewId="0">
      <selection activeCell="G31" sqref="G31"/>
    </sheetView>
  </sheetViews>
  <sheetFormatPr defaultColWidth="8.85546875" defaultRowHeight="15.75" x14ac:dyDescent="0.25"/>
  <cols>
    <col min="1" max="1" width="8.28515625" style="68" customWidth="1"/>
    <col min="2" max="2" width="63.7109375" style="70" customWidth="1"/>
    <col min="3" max="3" width="18.28515625" style="68" customWidth="1"/>
    <col min="4" max="16384" width="8.85546875" style="70"/>
  </cols>
  <sheetData>
    <row r="1" spans="1:9" s="1" customFormat="1" ht="16.149999999999999" customHeight="1" x14ac:dyDescent="0.25">
      <c r="A1" s="130" t="s">
        <v>631</v>
      </c>
      <c r="B1" s="130"/>
      <c r="C1" s="130"/>
      <c r="D1" s="131"/>
    </row>
    <row r="2" spans="1:9" s="1" customFormat="1" ht="16.149999999999999" customHeight="1" x14ac:dyDescent="0.25">
      <c r="A2" s="137" t="s">
        <v>417</v>
      </c>
      <c r="B2" s="137"/>
      <c r="C2" s="137"/>
    </row>
    <row r="3" spans="1:9" ht="10.9" customHeight="1" x14ac:dyDescent="0.25"/>
    <row r="4" spans="1:9" ht="16.149999999999999" customHeight="1" x14ac:dyDescent="0.25">
      <c r="A4" s="132" t="s">
        <v>526</v>
      </c>
      <c r="B4" s="132"/>
      <c r="C4" s="132"/>
    </row>
    <row r="5" spans="1:9" ht="16.149999999999999" customHeight="1" x14ac:dyDescent="0.25">
      <c r="A5" s="138" t="s">
        <v>546</v>
      </c>
      <c r="B5" s="139"/>
      <c r="C5" s="139"/>
    </row>
    <row r="6" spans="1:9" ht="16.149999999999999" customHeight="1" x14ac:dyDescent="0.25">
      <c r="A6" s="132" t="s">
        <v>79</v>
      </c>
      <c r="B6" s="132"/>
      <c r="C6" s="132"/>
    </row>
    <row r="7" spans="1:9" ht="16.149999999999999" customHeight="1" x14ac:dyDescent="0.25">
      <c r="A7" s="132" t="s">
        <v>70</v>
      </c>
      <c r="B7" s="133"/>
      <c r="C7" s="132"/>
    </row>
    <row r="8" spans="1:9" ht="18" customHeight="1" x14ac:dyDescent="0.25">
      <c r="A8" s="136" t="s">
        <v>619</v>
      </c>
      <c r="B8" s="136"/>
      <c r="C8" s="136"/>
    </row>
    <row r="9" spans="1:9" ht="11.45" customHeight="1" x14ac:dyDescent="0.25">
      <c r="A9" s="69"/>
      <c r="B9" s="69"/>
      <c r="C9" s="69"/>
    </row>
    <row r="10" spans="1:9" s="7" customFormat="1" ht="16.5" x14ac:dyDescent="0.25">
      <c r="A10" s="8">
        <v>1</v>
      </c>
      <c r="B10" s="9" t="s">
        <v>1</v>
      </c>
      <c r="C10" s="8" t="s">
        <v>636</v>
      </c>
    </row>
    <row r="11" spans="1:9" ht="15" customHeight="1" x14ac:dyDescent="0.25">
      <c r="A11" s="8" t="s">
        <v>2</v>
      </c>
      <c r="B11" s="9" t="s">
        <v>0</v>
      </c>
      <c r="C11" s="8">
        <v>32</v>
      </c>
    </row>
    <row r="12" spans="1:9" s="112" customFormat="1" ht="15" customHeight="1" x14ac:dyDescent="0.25">
      <c r="A12" s="10">
        <v>1</v>
      </c>
      <c r="B12" s="124" t="s">
        <v>603</v>
      </c>
      <c r="C12" s="10">
        <v>3</v>
      </c>
      <c r="E12" s="103"/>
      <c r="F12" s="104"/>
      <c r="G12" s="104"/>
      <c r="H12" s="104"/>
      <c r="I12" s="104"/>
    </row>
    <row r="13" spans="1:9" s="112" customFormat="1" ht="15" customHeight="1" x14ac:dyDescent="0.25">
      <c r="A13" s="10">
        <v>2</v>
      </c>
      <c r="B13" s="124" t="s">
        <v>604</v>
      </c>
      <c r="C13" s="10">
        <v>2</v>
      </c>
      <c r="E13" s="103"/>
      <c r="F13" s="104"/>
      <c r="G13" s="104"/>
      <c r="H13" s="104"/>
      <c r="I13" s="104"/>
    </row>
    <row r="14" spans="1:9" s="112" customFormat="1" ht="15" customHeight="1" x14ac:dyDescent="0.25">
      <c r="A14" s="10">
        <v>3</v>
      </c>
      <c r="B14" s="124" t="s">
        <v>31</v>
      </c>
      <c r="C14" s="10">
        <v>2</v>
      </c>
      <c r="E14" s="103"/>
      <c r="F14" s="104"/>
      <c r="G14" s="104"/>
      <c r="H14" s="104"/>
      <c r="I14" s="104"/>
    </row>
    <row r="15" spans="1:9" s="112" customFormat="1" ht="15" customHeight="1" x14ac:dyDescent="0.25">
      <c r="A15" s="10">
        <v>4</v>
      </c>
      <c r="B15" s="124" t="s">
        <v>605</v>
      </c>
      <c r="C15" s="10">
        <v>2</v>
      </c>
      <c r="E15" s="103"/>
      <c r="F15" s="104"/>
      <c r="G15" s="104"/>
      <c r="H15" s="104"/>
      <c r="I15" s="104"/>
    </row>
    <row r="16" spans="1:9" s="112" customFormat="1" ht="15" customHeight="1" x14ac:dyDescent="0.25">
      <c r="A16" s="10">
        <v>5</v>
      </c>
      <c r="B16" s="125" t="s">
        <v>606</v>
      </c>
      <c r="C16" s="10">
        <v>2</v>
      </c>
      <c r="E16" s="103">
        <f>SUM(C12:C23)</f>
        <v>32</v>
      </c>
      <c r="F16" s="104"/>
      <c r="G16" s="104"/>
      <c r="H16" s="104"/>
      <c r="I16" s="104"/>
    </row>
    <row r="17" spans="1:5" ht="15" customHeight="1" x14ac:dyDescent="0.25">
      <c r="A17" s="10">
        <v>6</v>
      </c>
      <c r="B17" s="17" t="s">
        <v>32</v>
      </c>
      <c r="C17" s="20">
        <v>2</v>
      </c>
      <c r="E17" s="70">
        <f>C11+C24+C30</f>
        <v>45</v>
      </c>
    </row>
    <row r="18" spans="1:5" ht="15" customHeight="1" x14ac:dyDescent="0.25">
      <c r="A18" s="10">
        <v>7</v>
      </c>
      <c r="B18" s="17" t="s">
        <v>24</v>
      </c>
      <c r="C18" s="20">
        <v>2</v>
      </c>
    </row>
    <row r="19" spans="1:5" ht="15" customHeight="1" x14ac:dyDescent="0.25">
      <c r="A19" s="10">
        <v>8</v>
      </c>
      <c r="B19" s="17" t="s">
        <v>25</v>
      </c>
      <c r="C19" s="20">
        <v>2</v>
      </c>
    </row>
    <row r="20" spans="1:5" ht="15" customHeight="1" x14ac:dyDescent="0.25">
      <c r="A20" s="10">
        <v>9</v>
      </c>
      <c r="B20" s="17" t="s">
        <v>26</v>
      </c>
      <c r="C20" s="20">
        <v>2</v>
      </c>
    </row>
    <row r="21" spans="1:5" s="123" customFormat="1" ht="15" customHeight="1" x14ac:dyDescent="0.25">
      <c r="A21" s="10">
        <v>10</v>
      </c>
      <c r="B21" s="17" t="s">
        <v>448</v>
      </c>
      <c r="C21" s="20">
        <v>3</v>
      </c>
    </row>
    <row r="22" spans="1:5" s="72" customFormat="1" ht="15" customHeight="1" x14ac:dyDescent="0.25">
      <c r="A22" s="10">
        <v>11</v>
      </c>
      <c r="B22" s="11" t="s">
        <v>81</v>
      </c>
      <c r="C22" s="10">
        <v>2</v>
      </c>
    </row>
    <row r="23" spans="1:5" s="72" customFormat="1" ht="15" customHeight="1" x14ac:dyDescent="0.25">
      <c r="A23" s="10">
        <v>12</v>
      </c>
      <c r="B23" s="11" t="s">
        <v>551</v>
      </c>
      <c r="C23" s="10">
        <v>8</v>
      </c>
    </row>
    <row r="24" spans="1:5" s="72" customFormat="1" ht="15" customHeight="1" x14ac:dyDescent="0.25">
      <c r="A24" s="8" t="s">
        <v>3</v>
      </c>
      <c r="B24" s="9" t="s">
        <v>4</v>
      </c>
      <c r="C24" s="8">
        <v>2</v>
      </c>
    </row>
    <row r="25" spans="1:5" s="72" customFormat="1" ht="15" customHeight="1" x14ac:dyDescent="0.25">
      <c r="A25" s="10"/>
      <c r="B25" s="12" t="s">
        <v>5</v>
      </c>
      <c r="C25" s="10"/>
    </row>
    <row r="26" spans="1:5" s="72" customFormat="1" ht="15" customHeight="1" x14ac:dyDescent="0.25">
      <c r="A26" s="10">
        <v>1</v>
      </c>
      <c r="B26" s="11" t="s">
        <v>27</v>
      </c>
      <c r="C26" s="10">
        <v>2</v>
      </c>
    </row>
    <row r="27" spans="1:5" s="72" customFormat="1" ht="15" customHeight="1" x14ac:dyDescent="0.25">
      <c r="A27" s="10">
        <v>2</v>
      </c>
      <c r="B27" s="11" t="s">
        <v>46</v>
      </c>
      <c r="C27" s="10">
        <v>2</v>
      </c>
    </row>
    <row r="28" spans="1:5" s="72" customFormat="1" ht="15" customHeight="1" x14ac:dyDescent="0.25">
      <c r="A28" s="10">
        <v>3</v>
      </c>
      <c r="B28" s="11" t="s">
        <v>34</v>
      </c>
      <c r="C28" s="10">
        <v>2</v>
      </c>
    </row>
    <row r="29" spans="1:5" s="72" customFormat="1" ht="15" customHeight="1" x14ac:dyDescent="0.25">
      <c r="A29" s="10">
        <v>4</v>
      </c>
      <c r="B29" s="11" t="s">
        <v>82</v>
      </c>
      <c r="C29" s="10">
        <v>2</v>
      </c>
    </row>
    <row r="30" spans="1:5" s="72" customFormat="1" ht="15" customHeight="1" x14ac:dyDescent="0.25">
      <c r="A30" s="8" t="s">
        <v>72</v>
      </c>
      <c r="B30" s="9" t="s">
        <v>73</v>
      </c>
      <c r="C30" s="8">
        <v>11</v>
      </c>
    </row>
    <row r="31" spans="1:5" s="72" customFormat="1" ht="15" customHeight="1" x14ac:dyDescent="0.25">
      <c r="A31" s="10">
        <v>1</v>
      </c>
      <c r="B31" s="11" t="s">
        <v>74</v>
      </c>
      <c r="C31" s="10">
        <v>3</v>
      </c>
    </row>
    <row r="32" spans="1:5" s="72" customFormat="1" ht="15" customHeight="1" x14ac:dyDescent="0.25">
      <c r="A32" s="10">
        <v>2</v>
      </c>
      <c r="B32" s="11" t="s">
        <v>75</v>
      </c>
      <c r="C32" s="10">
        <v>8</v>
      </c>
    </row>
    <row r="33" spans="1:9" s="7" customFormat="1" ht="16.5" x14ac:dyDescent="0.25">
      <c r="A33" s="8">
        <v>2</v>
      </c>
      <c r="B33" s="9" t="s">
        <v>6</v>
      </c>
      <c r="C33" s="8" t="s">
        <v>637</v>
      </c>
    </row>
    <row r="34" spans="1:9" s="72" customFormat="1" ht="15" customHeight="1" x14ac:dyDescent="0.25">
      <c r="A34" s="8" t="s">
        <v>9</v>
      </c>
      <c r="B34" s="9" t="s">
        <v>7</v>
      </c>
      <c r="C34" s="8">
        <v>30</v>
      </c>
      <c r="F34" s="72">
        <f>SUM(C36:C41)</f>
        <v>25</v>
      </c>
    </row>
    <row r="35" spans="1:9" s="72" customFormat="1" ht="15" customHeight="1" x14ac:dyDescent="0.25">
      <c r="A35" s="13" t="s">
        <v>8</v>
      </c>
      <c r="B35" s="14" t="s">
        <v>0</v>
      </c>
      <c r="C35" s="13">
        <v>25</v>
      </c>
      <c r="F35" s="72">
        <f>89+42</f>
        <v>131</v>
      </c>
    </row>
    <row r="36" spans="1:9" s="72" customFormat="1" ht="15" customHeight="1" x14ac:dyDescent="0.25">
      <c r="A36" s="10">
        <v>1</v>
      </c>
      <c r="B36" s="11" t="s">
        <v>87</v>
      </c>
      <c r="C36" s="10">
        <v>3</v>
      </c>
    </row>
    <row r="37" spans="1:9" s="72" customFormat="1" ht="15" customHeight="1" x14ac:dyDescent="0.25">
      <c r="A37" s="10">
        <v>2</v>
      </c>
      <c r="B37" s="11" t="s">
        <v>91</v>
      </c>
      <c r="C37" s="10">
        <v>2</v>
      </c>
    </row>
    <row r="38" spans="1:9" s="72" customFormat="1" ht="15" customHeight="1" x14ac:dyDescent="0.25">
      <c r="A38" s="10">
        <v>3</v>
      </c>
      <c r="B38" s="11" t="s">
        <v>35</v>
      </c>
      <c r="C38" s="10">
        <v>2</v>
      </c>
    </row>
    <row r="39" spans="1:9" s="112" customFormat="1" ht="15" customHeight="1" x14ac:dyDescent="0.25">
      <c r="A39" s="10">
        <v>4</v>
      </c>
      <c r="B39" s="124" t="s">
        <v>607</v>
      </c>
      <c r="C39" s="10">
        <v>2</v>
      </c>
      <c r="E39" s="103">
        <f>C68+C49+C34</f>
        <v>86</v>
      </c>
      <c r="F39" s="104"/>
      <c r="G39" s="104"/>
      <c r="H39" s="104"/>
      <c r="I39" s="104"/>
    </row>
    <row r="40" spans="1:9" s="112" customFormat="1" ht="15" customHeight="1" x14ac:dyDescent="0.25">
      <c r="A40" s="10">
        <v>5</v>
      </c>
      <c r="B40" s="124" t="s">
        <v>608</v>
      </c>
      <c r="C40" s="10">
        <v>2</v>
      </c>
      <c r="E40" s="103"/>
      <c r="F40" s="104"/>
      <c r="G40" s="104"/>
      <c r="H40" s="104"/>
      <c r="I40" s="104"/>
    </row>
    <row r="41" spans="1:9" s="72" customFormat="1" ht="15" customHeight="1" x14ac:dyDescent="0.25">
      <c r="A41" s="10">
        <v>6</v>
      </c>
      <c r="B41" s="124" t="s">
        <v>550</v>
      </c>
      <c r="C41" s="10">
        <v>14</v>
      </c>
    </row>
    <row r="42" spans="1:9" s="72" customFormat="1" ht="15" customHeight="1" x14ac:dyDescent="0.25">
      <c r="A42" s="13" t="s">
        <v>10</v>
      </c>
      <c r="B42" s="14" t="s">
        <v>4</v>
      </c>
      <c r="C42" s="13">
        <v>5</v>
      </c>
    </row>
    <row r="43" spans="1:9" s="72" customFormat="1" ht="15" customHeight="1" x14ac:dyDescent="0.25">
      <c r="A43" s="10"/>
      <c r="B43" s="12" t="s">
        <v>11</v>
      </c>
      <c r="C43" s="10"/>
    </row>
    <row r="44" spans="1:9" s="72" customFormat="1" ht="15" customHeight="1" x14ac:dyDescent="0.25">
      <c r="A44" s="10">
        <v>1</v>
      </c>
      <c r="B44" s="11" t="s">
        <v>433</v>
      </c>
      <c r="C44" s="10">
        <v>2</v>
      </c>
    </row>
    <row r="45" spans="1:9" s="72" customFormat="1" ht="15" customHeight="1" x14ac:dyDescent="0.25">
      <c r="A45" s="10">
        <v>2</v>
      </c>
      <c r="B45" s="11" t="s">
        <v>43</v>
      </c>
      <c r="C45" s="10">
        <v>2</v>
      </c>
    </row>
    <row r="46" spans="1:9" s="72" customFormat="1" ht="15" customHeight="1" x14ac:dyDescent="0.25">
      <c r="A46" s="10">
        <v>3</v>
      </c>
      <c r="B46" s="11" t="s">
        <v>436</v>
      </c>
      <c r="C46" s="10">
        <v>2</v>
      </c>
    </row>
    <row r="47" spans="1:9" s="72" customFormat="1" ht="15" customHeight="1" x14ac:dyDescent="0.25">
      <c r="A47" s="10">
        <v>4</v>
      </c>
      <c r="B47" s="11" t="s">
        <v>435</v>
      </c>
      <c r="C47" s="10">
        <v>3</v>
      </c>
    </row>
    <row r="48" spans="1:9" s="72" customFormat="1" ht="15" customHeight="1" x14ac:dyDescent="0.25">
      <c r="A48" s="10">
        <v>5</v>
      </c>
      <c r="B48" s="11" t="s">
        <v>510</v>
      </c>
      <c r="C48" s="10">
        <v>3</v>
      </c>
    </row>
    <row r="49" spans="1:8" s="72" customFormat="1" ht="15" customHeight="1" x14ac:dyDescent="0.25">
      <c r="A49" s="8" t="s">
        <v>12</v>
      </c>
      <c r="B49" s="9" t="s">
        <v>559</v>
      </c>
      <c r="C49" s="8">
        <v>41</v>
      </c>
    </row>
    <row r="50" spans="1:8" s="72" customFormat="1" ht="15" customHeight="1" x14ac:dyDescent="0.25">
      <c r="A50" s="13" t="s">
        <v>14</v>
      </c>
      <c r="B50" s="14" t="s">
        <v>0</v>
      </c>
      <c r="C50" s="13">
        <v>36</v>
      </c>
    </row>
    <row r="51" spans="1:8" s="72" customFormat="1" ht="15" customHeight="1" x14ac:dyDescent="0.25">
      <c r="A51" s="10">
        <v>1</v>
      </c>
      <c r="B51" s="11" t="s">
        <v>60</v>
      </c>
      <c r="C51" s="10">
        <v>3</v>
      </c>
      <c r="E51" s="72">
        <f>SUM(C51:C59)</f>
        <v>36</v>
      </c>
    </row>
    <row r="52" spans="1:8" s="72" customFormat="1" ht="15" customHeight="1" x14ac:dyDescent="0.25">
      <c r="A52" s="10">
        <v>2</v>
      </c>
      <c r="B52" s="11" t="s">
        <v>563</v>
      </c>
      <c r="C52" s="10">
        <v>3</v>
      </c>
    </row>
    <row r="53" spans="1:8" s="72" customFormat="1" ht="15" customHeight="1" x14ac:dyDescent="0.25">
      <c r="A53" s="10">
        <v>3</v>
      </c>
      <c r="B53" s="11" t="s">
        <v>547</v>
      </c>
      <c r="C53" s="10">
        <v>3</v>
      </c>
    </row>
    <row r="54" spans="1:8" s="72" customFormat="1" ht="15" customHeight="1" x14ac:dyDescent="0.25">
      <c r="A54" s="10">
        <v>4</v>
      </c>
      <c r="B54" s="11" t="s">
        <v>94</v>
      </c>
      <c r="C54" s="10">
        <v>3</v>
      </c>
    </row>
    <row r="55" spans="1:8" s="72" customFormat="1" ht="15" customHeight="1" x14ac:dyDescent="0.25">
      <c r="A55" s="10">
        <v>5</v>
      </c>
      <c r="B55" s="11" t="s">
        <v>565</v>
      </c>
      <c r="C55" s="10">
        <v>2</v>
      </c>
      <c r="E55" s="72">
        <f>C68+C49+C34</f>
        <v>86</v>
      </c>
    </row>
    <row r="56" spans="1:8" s="72" customFormat="1" ht="15" customHeight="1" x14ac:dyDescent="0.25">
      <c r="A56" s="10">
        <v>6</v>
      </c>
      <c r="B56" s="11" t="s">
        <v>95</v>
      </c>
      <c r="C56" s="10">
        <v>3</v>
      </c>
    </row>
    <row r="57" spans="1:8" s="72" customFormat="1" ht="15" customHeight="1" x14ac:dyDescent="0.25">
      <c r="A57" s="10">
        <v>7</v>
      </c>
      <c r="B57" s="11" t="s">
        <v>96</v>
      </c>
      <c r="C57" s="10">
        <v>2</v>
      </c>
    </row>
    <row r="58" spans="1:8" s="72" customFormat="1" ht="15" customHeight="1" x14ac:dyDescent="0.25">
      <c r="A58" s="10">
        <v>8</v>
      </c>
      <c r="B58" s="11" t="s">
        <v>99</v>
      </c>
      <c r="C58" s="10">
        <v>2</v>
      </c>
    </row>
    <row r="59" spans="1:8" s="72" customFormat="1" ht="15" customHeight="1" x14ac:dyDescent="0.25">
      <c r="A59" s="10">
        <v>9</v>
      </c>
      <c r="B59" s="11" t="s">
        <v>549</v>
      </c>
      <c r="C59" s="10">
        <v>15</v>
      </c>
      <c r="H59" s="72">
        <f>C59+C41+C23+C68</f>
        <v>52</v>
      </c>
    </row>
    <row r="60" spans="1:8" s="72" customFormat="1" ht="15" customHeight="1" x14ac:dyDescent="0.25">
      <c r="A60" s="13" t="s">
        <v>15</v>
      </c>
      <c r="B60" s="14" t="s">
        <v>4</v>
      </c>
      <c r="C60" s="13">
        <v>5</v>
      </c>
    </row>
    <row r="61" spans="1:8" s="72" customFormat="1" ht="15" customHeight="1" x14ac:dyDescent="0.25">
      <c r="A61" s="10"/>
      <c r="B61" s="12" t="s">
        <v>11</v>
      </c>
      <c r="C61" s="10"/>
    </row>
    <row r="62" spans="1:8" s="72" customFormat="1" ht="15" customHeight="1" x14ac:dyDescent="0.25">
      <c r="A62" s="10">
        <v>1</v>
      </c>
      <c r="B62" s="11" t="s">
        <v>100</v>
      </c>
      <c r="C62" s="10">
        <v>2</v>
      </c>
    </row>
    <row r="63" spans="1:8" s="72" customFormat="1" ht="15" customHeight="1" x14ac:dyDescent="0.25">
      <c r="A63" s="10">
        <v>2</v>
      </c>
      <c r="B63" s="11" t="s">
        <v>434</v>
      </c>
      <c r="C63" s="10">
        <v>2</v>
      </c>
    </row>
    <row r="64" spans="1:8" s="72" customFormat="1" ht="15" customHeight="1" x14ac:dyDescent="0.25">
      <c r="A64" s="10">
        <v>3</v>
      </c>
      <c r="B64" s="11" t="s">
        <v>98</v>
      </c>
      <c r="C64" s="10">
        <v>2</v>
      </c>
    </row>
    <row r="65" spans="1:3" s="72" customFormat="1" ht="15" customHeight="1" x14ac:dyDescent="0.25">
      <c r="A65" s="10">
        <v>4</v>
      </c>
      <c r="B65" s="11" t="s">
        <v>97</v>
      </c>
      <c r="C65" s="10">
        <v>3</v>
      </c>
    </row>
    <row r="66" spans="1:3" s="72" customFormat="1" ht="15" customHeight="1" x14ac:dyDescent="0.25">
      <c r="A66" s="10">
        <v>5</v>
      </c>
      <c r="B66" s="11" t="s">
        <v>548</v>
      </c>
      <c r="C66" s="10">
        <v>3</v>
      </c>
    </row>
    <row r="67" spans="1:3" s="72" customFormat="1" ht="15" customHeight="1" x14ac:dyDescent="0.25">
      <c r="A67" s="10">
        <v>6</v>
      </c>
      <c r="B67" s="11" t="s">
        <v>89</v>
      </c>
      <c r="C67" s="10">
        <v>3</v>
      </c>
    </row>
    <row r="68" spans="1:3" s="72" customFormat="1" ht="18.600000000000001" customHeight="1" x14ac:dyDescent="0.25">
      <c r="A68" s="8">
        <v>2.2999999999999998</v>
      </c>
      <c r="B68" s="9" t="s">
        <v>552</v>
      </c>
      <c r="C68" s="8">
        <v>15</v>
      </c>
    </row>
    <row r="69" spans="1:3" s="72" customFormat="1" ht="45.6" customHeight="1" x14ac:dyDescent="0.25">
      <c r="A69" s="135" t="s">
        <v>629</v>
      </c>
      <c r="B69" s="135"/>
      <c r="C69" s="135"/>
    </row>
    <row r="70" spans="1:3" s="72" customFormat="1" x14ac:dyDescent="0.25">
      <c r="A70" s="71"/>
      <c r="C70" s="71"/>
    </row>
    <row r="71" spans="1:3" s="72" customFormat="1" x14ac:dyDescent="0.25">
      <c r="A71" s="71"/>
      <c r="B71" s="132" t="s">
        <v>76</v>
      </c>
      <c r="C71" s="132"/>
    </row>
    <row r="72" spans="1:3" s="72" customFormat="1" x14ac:dyDescent="0.25">
      <c r="A72" s="71"/>
      <c r="C72" s="71"/>
    </row>
    <row r="75" spans="1:3" x14ac:dyDescent="0.25">
      <c r="B75" s="132" t="s">
        <v>77</v>
      </c>
      <c r="C75" s="134"/>
    </row>
  </sheetData>
  <mergeCells count="10">
    <mergeCell ref="A69:C69"/>
    <mergeCell ref="B71:C71"/>
    <mergeCell ref="B75:C75"/>
    <mergeCell ref="A5:C5"/>
    <mergeCell ref="A1:D1"/>
    <mergeCell ref="A2:C2"/>
    <mergeCell ref="A4:C4"/>
    <mergeCell ref="A6:C6"/>
    <mergeCell ref="A7:C7"/>
    <mergeCell ref="A8:C8"/>
  </mergeCells>
  <pageMargins left="0.74" right="0.55000000000000004" top="0.43" bottom="0.28999999999999998" header="0.17" footer="0.2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2"/>
  <sheetViews>
    <sheetView topLeftCell="A4" zoomScaleNormal="100" workbookViewId="0">
      <selection activeCell="G20" sqref="G20"/>
    </sheetView>
  </sheetViews>
  <sheetFormatPr defaultColWidth="8.85546875" defaultRowHeight="15.75" x14ac:dyDescent="0.25"/>
  <cols>
    <col min="1" max="1" width="8.28515625" style="2" customWidth="1"/>
    <col min="2" max="2" width="63.140625" style="3" customWidth="1"/>
    <col min="3" max="3" width="18.85546875" style="2" customWidth="1"/>
    <col min="4" max="16384" width="8.85546875" style="3"/>
  </cols>
  <sheetData>
    <row r="1" spans="1:10" s="1" customFormat="1" ht="16.149999999999999" customHeight="1" x14ac:dyDescent="0.25">
      <c r="A1" s="130" t="s">
        <v>422</v>
      </c>
      <c r="B1" s="130"/>
      <c r="C1" s="130"/>
      <c r="D1" s="131"/>
    </row>
    <row r="2" spans="1:10" s="1" customFormat="1" ht="16.149999999999999" customHeight="1" x14ac:dyDescent="0.25">
      <c r="A2" s="137" t="s">
        <v>620</v>
      </c>
      <c r="B2" s="137"/>
      <c r="C2" s="137"/>
    </row>
    <row r="3" spans="1:10" ht="9.6" customHeight="1" x14ac:dyDescent="0.25"/>
    <row r="4" spans="1:10" ht="16.149999999999999" customHeight="1" x14ac:dyDescent="0.25">
      <c r="A4" s="132" t="s">
        <v>268</v>
      </c>
      <c r="B4" s="132"/>
      <c r="C4" s="132"/>
    </row>
    <row r="5" spans="1:10" ht="16.149999999999999" customHeight="1" x14ac:dyDescent="0.25">
      <c r="A5" s="132" t="s">
        <v>269</v>
      </c>
      <c r="B5" s="132"/>
      <c r="C5" s="132"/>
    </row>
    <row r="6" spans="1:10" ht="16.149999999999999" customHeight="1" x14ac:dyDescent="0.25">
      <c r="A6" s="132" t="s">
        <v>70</v>
      </c>
      <c r="B6" s="133"/>
      <c r="C6" s="132"/>
    </row>
    <row r="7" spans="1:10" ht="18" customHeight="1" x14ac:dyDescent="0.25">
      <c r="A7" s="136" t="s">
        <v>619</v>
      </c>
      <c r="B7" s="136"/>
      <c r="C7" s="136"/>
    </row>
    <row r="8" spans="1:10" ht="18" customHeight="1" x14ac:dyDescent="0.25">
      <c r="A8" s="4"/>
      <c r="B8" s="4"/>
      <c r="C8" s="4"/>
    </row>
    <row r="9" spans="1:10" s="7" customFormat="1" ht="16.5" x14ac:dyDescent="0.25">
      <c r="A9" s="5">
        <v>1</v>
      </c>
      <c r="B9" s="6" t="s">
        <v>1</v>
      </c>
      <c r="C9" s="5" t="s">
        <v>449</v>
      </c>
    </row>
    <row r="10" spans="1:10" ht="15" customHeight="1" x14ac:dyDescent="0.25">
      <c r="A10" s="8" t="s">
        <v>2</v>
      </c>
      <c r="B10" s="9" t="s">
        <v>0</v>
      </c>
      <c r="C10" s="8">
        <v>31</v>
      </c>
    </row>
    <row r="11" spans="1:10" s="102" customFormat="1" ht="15" customHeight="1" x14ac:dyDescent="0.25">
      <c r="A11" s="10">
        <v>1</v>
      </c>
      <c r="B11" s="124" t="s">
        <v>603</v>
      </c>
      <c r="C11" s="10">
        <v>3</v>
      </c>
      <c r="E11" s="103"/>
      <c r="F11" s="104"/>
      <c r="G11" s="104"/>
      <c r="H11" s="104"/>
      <c r="I11" s="104"/>
      <c r="J11" s="104"/>
    </row>
    <row r="12" spans="1:10" s="102" customFormat="1" ht="15" customHeight="1" x14ac:dyDescent="0.25">
      <c r="A12" s="10">
        <v>2</v>
      </c>
      <c r="B12" s="124" t="s">
        <v>604</v>
      </c>
      <c r="C12" s="10">
        <v>2</v>
      </c>
      <c r="E12" s="103">
        <f>SUM(C11:C20)</f>
        <v>21</v>
      </c>
      <c r="F12" s="104">
        <f>SUM(C11:C15)</f>
        <v>11</v>
      </c>
      <c r="G12" s="104"/>
      <c r="H12" s="104"/>
      <c r="I12" s="104"/>
      <c r="J12" s="104"/>
    </row>
    <row r="13" spans="1:10" s="102" customFormat="1" ht="15" customHeight="1" x14ac:dyDescent="0.25">
      <c r="A13" s="10">
        <v>3</v>
      </c>
      <c r="B13" s="124" t="s">
        <v>31</v>
      </c>
      <c r="C13" s="10">
        <v>2</v>
      </c>
      <c r="E13" s="103">
        <f>C26+C21+C10</f>
        <v>33</v>
      </c>
      <c r="F13" s="104">
        <f>C21+C16+C10</f>
        <v>35</v>
      </c>
      <c r="G13" s="104"/>
      <c r="H13" s="104"/>
      <c r="I13" s="104"/>
      <c r="J13" s="104"/>
    </row>
    <row r="14" spans="1:10" s="102" customFormat="1" ht="15" customHeight="1" x14ac:dyDescent="0.25">
      <c r="A14" s="10">
        <v>4</v>
      </c>
      <c r="B14" s="124" t="s">
        <v>605</v>
      </c>
      <c r="C14" s="10">
        <v>2</v>
      </c>
      <c r="E14" s="103"/>
      <c r="F14" s="104"/>
      <c r="G14" s="104"/>
      <c r="H14" s="104"/>
      <c r="I14" s="104"/>
      <c r="J14" s="104"/>
    </row>
    <row r="15" spans="1:10" s="102" customFormat="1" ht="15" customHeight="1" x14ac:dyDescent="0.25">
      <c r="A15" s="10">
        <v>5</v>
      </c>
      <c r="B15" s="125" t="s">
        <v>606</v>
      </c>
      <c r="C15" s="10">
        <v>2</v>
      </c>
      <c r="E15" s="103"/>
      <c r="F15" s="104">
        <f>SUM(C11:C24)</f>
        <v>31</v>
      </c>
      <c r="G15" s="104"/>
      <c r="H15" s="104"/>
      <c r="I15" s="104"/>
      <c r="J15" s="104"/>
    </row>
    <row r="16" spans="1:10" ht="15" customHeight="1" x14ac:dyDescent="0.25">
      <c r="A16" s="10">
        <v>6</v>
      </c>
      <c r="B16" s="11" t="s">
        <v>32</v>
      </c>
      <c r="C16" s="10">
        <v>2</v>
      </c>
      <c r="F16" s="3">
        <f>C10+C25+C30</f>
        <v>44</v>
      </c>
    </row>
    <row r="17" spans="1:3" ht="15" customHeight="1" x14ac:dyDescent="0.25">
      <c r="A17" s="10">
        <v>7</v>
      </c>
      <c r="B17" s="11" t="s">
        <v>24</v>
      </c>
      <c r="C17" s="10">
        <v>2</v>
      </c>
    </row>
    <row r="18" spans="1:3" ht="15" customHeight="1" x14ac:dyDescent="0.25">
      <c r="A18" s="10">
        <v>8</v>
      </c>
      <c r="B18" s="11" t="s">
        <v>25</v>
      </c>
      <c r="C18" s="10">
        <v>2</v>
      </c>
    </row>
    <row r="19" spans="1:3" ht="15" customHeight="1" x14ac:dyDescent="0.25">
      <c r="A19" s="10">
        <v>9</v>
      </c>
      <c r="B19" s="11" t="s">
        <v>26</v>
      </c>
      <c r="C19" s="10">
        <v>2</v>
      </c>
    </row>
    <row r="20" spans="1:3" ht="15" customHeight="1" x14ac:dyDescent="0.25">
      <c r="A20" s="10">
        <v>10</v>
      </c>
      <c r="B20" s="11" t="s">
        <v>27</v>
      </c>
      <c r="C20" s="10">
        <v>2</v>
      </c>
    </row>
    <row r="21" spans="1:3" ht="15" customHeight="1" x14ac:dyDescent="0.25">
      <c r="A21" s="10">
        <v>11</v>
      </c>
      <c r="B21" s="11" t="s">
        <v>28</v>
      </c>
      <c r="C21" s="10">
        <v>2</v>
      </c>
    </row>
    <row r="22" spans="1:3" ht="15" customHeight="1" x14ac:dyDescent="0.25">
      <c r="A22" s="10">
        <v>12</v>
      </c>
      <c r="B22" s="11" t="s">
        <v>29</v>
      </c>
      <c r="C22" s="10">
        <v>3</v>
      </c>
    </row>
    <row r="23" spans="1:3" ht="15" customHeight="1" x14ac:dyDescent="0.25">
      <c r="A23" s="10">
        <v>13</v>
      </c>
      <c r="B23" s="11" t="s">
        <v>448</v>
      </c>
      <c r="C23" s="10">
        <v>3</v>
      </c>
    </row>
    <row r="24" spans="1:3" ht="15" customHeight="1" x14ac:dyDescent="0.25">
      <c r="A24" s="10">
        <v>14</v>
      </c>
      <c r="B24" s="11" t="s">
        <v>81</v>
      </c>
      <c r="C24" s="10">
        <v>2</v>
      </c>
    </row>
    <row r="25" spans="1:3" ht="15" customHeight="1" x14ac:dyDescent="0.25">
      <c r="A25" s="8" t="s">
        <v>3</v>
      </c>
      <c r="B25" s="9" t="s">
        <v>4</v>
      </c>
      <c r="C25" s="8">
        <v>2</v>
      </c>
    </row>
    <row r="26" spans="1:3" ht="15" customHeight="1" x14ac:dyDescent="0.25">
      <c r="A26" s="10"/>
      <c r="B26" s="12" t="s">
        <v>5</v>
      </c>
      <c r="C26" s="10"/>
    </row>
    <row r="27" spans="1:3" ht="15" customHeight="1" x14ac:dyDescent="0.25">
      <c r="A27" s="10">
        <v>1</v>
      </c>
      <c r="B27" s="11" t="s">
        <v>46</v>
      </c>
      <c r="C27" s="10">
        <v>2</v>
      </c>
    </row>
    <row r="28" spans="1:3" ht="15" customHeight="1" x14ac:dyDescent="0.25">
      <c r="A28" s="10">
        <v>2</v>
      </c>
      <c r="B28" s="11" t="s">
        <v>34</v>
      </c>
      <c r="C28" s="10">
        <v>2</v>
      </c>
    </row>
    <row r="29" spans="1:3" ht="15" customHeight="1" x14ac:dyDescent="0.25">
      <c r="A29" s="10">
        <v>3</v>
      </c>
      <c r="B29" s="11" t="s">
        <v>181</v>
      </c>
      <c r="C29" s="10">
        <v>2</v>
      </c>
    </row>
    <row r="30" spans="1:3" ht="15" customHeight="1" x14ac:dyDescent="0.25">
      <c r="A30" s="8" t="s">
        <v>72</v>
      </c>
      <c r="B30" s="9" t="s">
        <v>73</v>
      </c>
      <c r="C30" s="8">
        <v>11</v>
      </c>
    </row>
    <row r="31" spans="1:3" ht="15" customHeight="1" x14ac:dyDescent="0.25">
      <c r="A31" s="10">
        <v>1</v>
      </c>
      <c r="B31" s="11" t="s">
        <v>74</v>
      </c>
      <c r="C31" s="10">
        <v>3</v>
      </c>
    </row>
    <row r="32" spans="1:3" ht="15" customHeight="1" x14ac:dyDescent="0.25">
      <c r="A32" s="10">
        <v>2</v>
      </c>
      <c r="B32" s="11" t="s">
        <v>75</v>
      </c>
      <c r="C32" s="10">
        <v>8</v>
      </c>
    </row>
    <row r="33" spans="1:7" s="7" customFormat="1" ht="16.5" x14ac:dyDescent="0.25">
      <c r="A33" s="5">
        <v>2</v>
      </c>
      <c r="B33" s="6" t="s">
        <v>6</v>
      </c>
      <c r="C33" s="5" t="s">
        <v>450</v>
      </c>
      <c r="G33" s="120"/>
    </row>
    <row r="34" spans="1:7" ht="15" customHeight="1" x14ac:dyDescent="0.25">
      <c r="A34" s="8" t="s">
        <v>9</v>
      </c>
      <c r="B34" s="9" t="s">
        <v>7</v>
      </c>
      <c r="C34" s="8">
        <v>27</v>
      </c>
    </row>
    <row r="35" spans="1:7" ht="15" customHeight="1" x14ac:dyDescent="0.25">
      <c r="A35" s="13" t="s">
        <v>8</v>
      </c>
      <c r="B35" s="14" t="s">
        <v>0</v>
      </c>
      <c r="C35" s="13">
        <v>22</v>
      </c>
    </row>
    <row r="36" spans="1:7" ht="15" customHeight="1" x14ac:dyDescent="0.25">
      <c r="A36" s="10">
        <v>1</v>
      </c>
      <c r="B36" s="11" t="s">
        <v>113</v>
      </c>
      <c r="C36" s="10">
        <v>3</v>
      </c>
    </row>
    <row r="37" spans="1:7" ht="15" customHeight="1" x14ac:dyDescent="0.25">
      <c r="A37" s="10">
        <v>2</v>
      </c>
      <c r="B37" s="11" t="s">
        <v>84</v>
      </c>
      <c r="C37" s="10">
        <v>3</v>
      </c>
    </row>
    <row r="38" spans="1:7" ht="15" customHeight="1" x14ac:dyDescent="0.25">
      <c r="A38" s="10">
        <v>3</v>
      </c>
      <c r="B38" s="11" t="s">
        <v>87</v>
      </c>
      <c r="C38" s="10">
        <v>3</v>
      </c>
      <c r="F38" s="3">
        <f>SUM(C36:C43)</f>
        <v>22</v>
      </c>
    </row>
    <row r="39" spans="1:7" ht="15" customHeight="1" x14ac:dyDescent="0.25">
      <c r="A39" s="10">
        <v>4</v>
      </c>
      <c r="B39" s="11" t="s">
        <v>266</v>
      </c>
      <c r="C39" s="10">
        <v>3</v>
      </c>
    </row>
    <row r="40" spans="1:7" ht="15" customHeight="1" x14ac:dyDescent="0.25">
      <c r="A40" s="10">
        <v>5</v>
      </c>
      <c r="B40" s="11" t="s">
        <v>37</v>
      </c>
      <c r="C40" s="10">
        <v>3</v>
      </c>
    </row>
    <row r="41" spans="1:7" ht="15" customHeight="1" x14ac:dyDescent="0.25">
      <c r="A41" s="10">
        <v>6</v>
      </c>
      <c r="B41" s="11" t="s">
        <v>88</v>
      </c>
      <c r="C41" s="10">
        <v>3</v>
      </c>
    </row>
    <row r="42" spans="1:7" s="102" customFormat="1" ht="15" customHeight="1" x14ac:dyDescent="0.25">
      <c r="A42" s="10">
        <v>7</v>
      </c>
      <c r="B42" s="126" t="s">
        <v>607</v>
      </c>
      <c r="C42" s="105">
        <v>2</v>
      </c>
    </row>
    <row r="43" spans="1:7" s="102" customFormat="1" ht="15" customHeight="1" x14ac:dyDescent="0.25">
      <c r="A43" s="10">
        <v>8</v>
      </c>
      <c r="B43" s="126" t="s">
        <v>608</v>
      </c>
      <c r="C43" s="105">
        <v>2</v>
      </c>
    </row>
    <row r="44" spans="1:7" ht="15" customHeight="1" x14ac:dyDescent="0.25">
      <c r="A44" s="13" t="s">
        <v>10</v>
      </c>
      <c r="B44" s="14" t="s">
        <v>4</v>
      </c>
      <c r="C44" s="13">
        <v>5</v>
      </c>
    </row>
    <row r="45" spans="1:7" ht="15" customHeight="1" x14ac:dyDescent="0.25">
      <c r="A45" s="10"/>
      <c r="B45" s="12" t="s">
        <v>11</v>
      </c>
      <c r="C45" s="10"/>
    </row>
    <row r="46" spans="1:7" ht="15" customHeight="1" x14ac:dyDescent="0.25">
      <c r="A46" s="10">
        <v>1</v>
      </c>
      <c r="B46" s="11" t="s">
        <v>195</v>
      </c>
      <c r="C46" s="10">
        <v>3</v>
      </c>
    </row>
    <row r="47" spans="1:7" ht="15" customHeight="1" x14ac:dyDescent="0.25">
      <c r="A47" s="10">
        <v>2</v>
      </c>
      <c r="B47" s="11" t="s">
        <v>152</v>
      </c>
      <c r="C47" s="10">
        <v>3</v>
      </c>
    </row>
    <row r="48" spans="1:7" ht="15" customHeight="1" x14ac:dyDescent="0.25">
      <c r="A48" s="10">
        <v>3</v>
      </c>
      <c r="B48" s="11" t="s">
        <v>270</v>
      </c>
      <c r="C48" s="10">
        <v>3</v>
      </c>
    </row>
    <row r="49" spans="1:5" ht="15" customHeight="1" x14ac:dyDescent="0.25">
      <c r="A49" s="10">
        <v>4</v>
      </c>
      <c r="B49" s="11" t="s">
        <v>271</v>
      </c>
      <c r="C49" s="10">
        <v>2</v>
      </c>
    </row>
    <row r="50" spans="1:5" ht="15" customHeight="1" x14ac:dyDescent="0.25">
      <c r="A50" s="10">
        <v>5</v>
      </c>
      <c r="B50" s="11" t="s">
        <v>63</v>
      </c>
      <c r="C50" s="10">
        <v>2</v>
      </c>
    </row>
    <row r="51" spans="1:5" ht="15" customHeight="1" x14ac:dyDescent="0.25">
      <c r="A51" s="10">
        <v>6</v>
      </c>
      <c r="B51" s="11" t="s">
        <v>272</v>
      </c>
      <c r="C51" s="10">
        <v>2</v>
      </c>
    </row>
    <row r="52" spans="1:5" ht="15" customHeight="1" x14ac:dyDescent="0.25">
      <c r="A52" s="8" t="s">
        <v>12</v>
      </c>
      <c r="B52" s="9" t="s">
        <v>13</v>
      </c>
      <c r="C52" s="8">
        <v>39</v>
      </c>
    </row>
    <row r="53" spans="1:5" ht="15" customHeight="1" x14ac:dyDescent="0.25">
      <c r="A53" s="13" t="s">
        <v>14</v>
      </c>
      <c r="B53" s="14" t="s">
        <v>0</v>
      </c>
      <c r="C53" s="13">
        <v>33</v>
      </c>
    </row>
    <row r="54" spans="1:5" ht="15" customHeight="1" x14ac:dyDescent="0.25">
      <c r="A54" s="10">
        <v>1</v>
      </c>
      <c r="B54" s="11" t="s">
        <v>273</v>
      </c>
      <c r="C54" s="10">
        <v>3</v>
      </c>
    </row>
    <row r="55" spans="1:5" ht="15" customHeight="1" x14ac:dyDescent="0.25">
      <c r="A55" s="10">
        <v>2</v>
      </c>
      <c r="B55" s="11" t="s">
        <v>274</v>
      </c>
      <c r="C55" s="10">
        <v>3</v>
      </c>
    </row>
    <row r="56" spans="1:5" ht="15" customHeight="1" x14ac:dyDescent="0.25">
      <c r="A56" s="10">
        <v>3</v>
      </c>
      <c r="B56" s="11" t="s">
        <v>275</v>
      </c>
      <c r="C56" s="10">
        <v>3</v>
      </c>
    </row>
    <row r="57" spans="1:5" ht="15" customHeight="1" x14ac:dyDescent="0.25">
      <c r="A57" s="10">
        <v>4</v>
      </c>
      <c r="B57" s="11" t="s">
        <v>276</v>
      </c>
      <c r="C57" s="10">
        <v>3</v>
      </c>
      <c r="E57" s="3">
        <f>SUM(C54:C65)</f>
        <v>33</v>
      </c>
    </row>
    <row r="58" spans="1:5" ht="15" customHeight="1" x14ac:dyDescent="0.25">
      <c r="A58" s="10">
        <v>5</v>
      </c>
      <c r="B58" s="11" t="s">
        <v>277</v>
      </c>
      <c r="C58" s="10">
        <v>3</v>
      </c>
    </row>
    <row r="59" spans="1:5" ht="15" customHeight="1" x14ac:dyDescent="0.25">
      <c r="A59" s="10">
        <v>6</v>
      </c>
      <c r="B59" s="11" t="s">
        <v>278</v>
      </c>
      <c r="C59" s="10">
        <v>3</v>
      </c>
    </row>
    <row r="60" spans="1:5" s="24" customFormat="1" ht="15" customHeight="1" x14ac:dyDescent="0.25">
      <c r="A60" s="10">
        <v>7</v>
      </c>
      <c r="B60" s="11" t="s">
        <v>437</v>
      </c>
      <c r="C60" s="10">
        <v>3</v>
      </c>
    </row>
    <row r="61" spans="1:5" ht="15" customHeight="1" x14ac:dyDescent="0.25">
      <c r="A61" s="10">
        <v>8</v>
      </c>
      <c r="B61" s="11" t="s">
        <v>267</v>
      </c>
      <c r="C61" s="10">
        <v>3</v>
      </c>
    </row>
    <row r="62" spans="1:5" ht="15" customHeight="1" x14ac:dyDescent="0.25">
      <c r="A62" s="10">
        <v>9</v>
      </c>
      <c r="B62" s="11" t="s">
        <v>279</v>
      </c>
      <c r="C62" s="10">
        <v>3</v>
      </c>
    </row>
    <row r="63" spans="1:5" ht="15" customHeight="1" x14ac:dyDescent="0.25">
      <c r="A63" s="10">
        <v>10</v>
      </c>
      <c r="B63" s="11" t="s">
        <v>280</v>
      </c>
      <c r="C63" s="10">
        <v>2</v>
      </c>
    </row>
    <row r="64" spans="1:5" ht="15" customHeight="1" x14ac:dyDescent="0.25">
      <c r="A64" s="10">
        <v>11</v>
      </c>
      <c r="B64" s="11" t="s">
        <v>439</v>
      </c>
      <c r="C64" s="10">
        <v>2</v>
      </c>
    </row>
    <row r="65" spans="1:5" ht="15" customHeight="1" x14ac:dyDescent="0.25">
      <c r="A65" s="10">
        <v>12</v>
      </c>
      <c r="B65" s="11" t="s">
        <v>281</v>
      </c>
      <c r="C65" s="10">
        <v>2</v>
      </c>
    </row>
    <row r="66" spans="1:5" ht="15" customHeight="1" x14ac:dyDescent="0.25">
      <c r="A66" s="13" t="s">
        <v>15</v>
      </c>
      <c r="B66" s="14" t="s">
        <v>4</v>
      </c>
      <c r="C66" s="13">
        <v>6</v>
      </c>
    </row>
    <row r="67" spans="1:5" ht="15" customHeight="1" x14ac:dyDescent="0.25">
      <c r="A67" s="10"/>
      <c r="B67" s="12" t="s">
        <v>16</v>
      </c>
      <c r="C67" s="10"/>
    </row>
    <row r="68" spans="1:5" ht="15" customHeight="1" x14ac:dyDescent="0.25">
      <c r="A68" s="10">
        <v>1</v>
      </c>
      <c r="B68" s="11" t="s">
        <v>58</v>
      </c>
      <c r="C68" s="10">
        <v>3</v>
      </c>
    </row>
    <row r="69" spans="1:5" ht="15" customHeight="1" x14ac:dyDescent="0.25">
      <c r="A69" s="10">
        <v>2</v>
      </c>
      <c r="B69" s="11" t="s">
        <v>131</v>
      </c>
      <c r="C69" s="10">
        <v>3</v>
      </c>
    </row>
    <row r="70" spans="1:5" ht="15" customHeight="1" x14ac:dyDescent="0.25">
      <c r="A70" s="10">
        <v>3</v>
      </c>
      <c r="B70" s="11" t="s">
        <v>62</v>
      </c>
      <c r="C70" s="10">
        <v>3</v>
      </c>
    </row>
    <row r="71" spans="1:5" ht="15" customHeight="1" x14ac:dyDescent="0.25">
      <c r="A71" s="10">
        <v>4</v>
      </c>
      <c r="B71" s="11" t="s">
        <v>566</v>
      </c>
      <c r="C71" s="10">
        <v>3</v>
      </c>
    </row>
    <row r="72" spans="1:5" ht="15" customHeight="1" x14ac:dyDescent="0.25">
      <c r="A72" s="10">
        <v>5</v>
      </c>
      <c r="B72" s="11" t="s">
        <v>282</v>
      </c>
      <c r="C72" s="10">
        <v>3</v>
      </c>
    </row>
    <row r="73" spans="1:5" ht="15" customHeight="1" x14ac:dyDescent="0.25">
      <c r="A73" s="10">
        <v>6</v>
      </c>
      <c r="B73" s="11" t="s">
        <v>283</v>
      </c>
      <c r="C73" s="10">
        <v>3</v>
      </c>
    </row>
    <row r="74" spans="1:5" ht="15" customHeight="1" x14ac:dyDescent="0.25">
      <c r="A74" s="8" t="s">
        <v>17</v>
      </c>
      <c r="B74" s="9" t="s">
        <v>18</v>
      </c>
      <c r="C74" s="8">
        <v>11</v>
      </c>
      <c r="E74" s="3">
        <f>C74+C84+C52+C34</f>
        <v>87</v>
      </c>
    </row>
    <row r="75" spans="1:5" ht="15" customHeight="1" x14ac:dyDescent="0.25">
      <c r="A75" s="13" t="s">
        <v>19</v>
      </c>
      <c r="B75" s="14" t="s">
        <v>0</v>
      </c>
      <c r="C75" s="13">
        <v>9</v>
      </c>
    </row>
    <row r="76" spans="1:5" ht="15" customHeight="1" x14ac:dyDescent="0.25">
      <c r="A76" s="10">
        <v>1</v>
      </c>
      <c r="B76" s="11" t="s">
        <v>86</v>
      </c>
      <c r="C76" s="10">
        <v>3</v>
      </c>
    </row>
    <row r="77" spans="1:5" ht="15" customHeight="1" x14ac:dyDescent="0.25">
      <c r="A77" s="10">
        <v>2</v>
      </c>
      <c r="B77" s="11" t="s">
        <v>284</v>
      </c>
      <c r="C77" s="10">
        <v>3</v>
      </c>
    </row>
    <row r="78" spans="1:5" ht="15" customHeight="1" x14ac:dyDescent="0.25">
      <c r="A78" s="10">
        <v>3</v>
      </c>
      <c r="B78" s="11" t="s">
        <v>103</v>
      </c>
      <c r="C78" s="10">
        <v>3</v>
      </c>
    </row>
    <row r="79" spans="1:5" ht="15" customHeight="1" x14ac:dyDescent="0.25">
      <c r="A79" s="13" t="s">
        <v>20</v>
      </c>
      <c r="B79" s="14" t="s">
        <v>4</v>
      </c>
      <c r="C79" s="13">
        <v>2</v>
      </c>
    </row>
    <row r="80" spans="1:5" ht="15" customHeight="1" x14ac:dyDescent="0.25">
      <c r="A80" s="10"/>
      <c r="B80" s="12" t="s">
        <v>5</v>
      </c>
      <c r="C80" s="10"/>
    </row>
    <row r="81" spans="1:3" s="30" customFormat="1" ht="15" customHeight="1" x14ac:dyDescent="0.25">
      <c r="A81" s="10">
        <v>1</v>
      </c>
      <c r="B81" s="11" t="s">
        <v>137</v>
      </c>
      <c r="C81" s="10">
        <v>2</v>
      </c>
    </row>
    <row r="82" spans="1:3" s="30" customFormat="1" ht="15" customHeight="1" x14ac:dyDescent="0.25">
      <c r="A82" s="10">
        <v>2</v>
      </c>
      <c r="B82" s="11" t="s">
        <v>43</v>
      </c>
      <c r="C82" s="10">
        <v>2</v>
      </c>
    </row>
    <row r="83" spans="1:3" s="30" customFormat="1" ht="15" customHeight="1" x14ac:dyDescent="0.25">
      <c r="A83" s="10">
        <v>3</v>
      </c>
      <c r="B83" s="11" t="s">
        <v>55</v>
      </c>
      <c r="C83" s="10">
        <v>2</v>
      </c>
    </row>
    <row r="84" spans="1:3" ht="15" customHeight="1" x14ac:dyDescent="0.25">
      <c r="A84" s="8">
        <v>2.4</v>
      </c>
      <c r="B84" s="9" t="s">
        <v>22</v>
      </c>
      <c r="C84" s="8">
        <v>10</v>
      </c>
    </row>
    <row r="85" spans="1:3" ht="30" customHeight="1" x14ac:dyDescent="0.25">
      <c r="A85" s="136" t="s">
        <v>412</v>
      </c>
      <c r="B85" s="136"/>
      <c r="C85" s="136"/>
    </row>
    <row r="87" spans="1:3" x14ac:dyDescent="0.25">
      <c r="B87" s="132" t="s">
        <v>76</v>
      </c>
      <c r="C87" s="132"/>
    </row>
    <row r="92" spans="1:3" x14ac:dyDescent="0.25">
      <c r="B92" s="132" t="s">
        <v>77</v>
      </c>
      <c r="C92" s="134"/>
    </row>
  </sheetData>
  <mergeCells count="9">
    <mergeCell ref="A85:C85"/>
    <mergeCell ref="B87:C87"/>
    <mergeCell ref="B92:C92"/>
    <mergeCell ref="A1:D1"/>
    <mergeCell ref="A2:C2"/>
    <mergeCell ref="A4:C4"/>
    <mergeCell ref="A5:C5"/>
    <mergeCell ref="A6:C6"/>
    <mergeCell ref="A7:C7"/>
  </mergeCells>
  <pageMargins left="0.74" right="0.55000000000000004" top="0.43" bottom="0.28999999999999998" header="0.17" footer="0.2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topLeftCell="A26" zoomScaleNormal="100" workbookViewId="0">
      <selection activeCell="G43" sqref="G43"/>
    </sheetView>
  </sheetViews>
  <sheetFormatPr defaultColWidth="8.85546875" defaultRowHeight="15.75" x14ac:dyDescent="0.25"/>
  <cols>
    <col min="1" max="1" width="8.28515625" style="68" customWidth="1"/>
    <col min="2" max="2" width="63.7109375" style="70" customWidth="1"/>
    <col min="3" max="3" width="18.85546875" style="68" customWidth="1"/>
    <col min="4" max="16384" width="8.85546875" style="70"/>
  </cols>
  <sheetData>
    <row r="1" spans="1:10" s="1" customFormat="1" ht="16.149999999999999" customHeight="1" x14ac:dyDescent="0.25">
      <c r="A1" s="130" t="s">
        <v>422</v>
      </c>
      <c r="B1" s="130"/>
      <c r="C1" s="130"/>
      <c r="D1" s="131"/>
    </row>
    <row r="2" spans="1:10" s="1" customFormat="1" ht="16.149999999999999" customHeight="1" x14ac:dyDescent="0.25">
      <c r="A2" s="137" t="s">
        <v>425</v>
      </c>
      <c r="B2" s="137"/>
      <c r="C2" s="137"/>
    </row>
    <row r="3" spans="1:10" ht="9.6" customHeight="1" x14ac:dyDescent="0.25"/>
    <row r="4" spans="1:10" ht="16.149999999999999" customHeight="1" x14ac:dyDescent="0.25">
      <c r="A4" s="132" t="s">
        <v>526</v>
      </c>
      <c r="B4" s="132"/>
      <c r="C4" s="132"/>
    </row>
    <row r="5" spans="1:10" ht="16.149999999999999" customHeight="1" x14ac:dyDescent="0.25">
      <c r="A5" s="138" t="s">
        <v>527</v>
      </c>
      <c r="B5" s="139"/>
      <c r="C5" s="139"/>
    </row>
    <row r="6" spans="1:10" ht="16.149999999999999" customHeight="1" x14ac:dyDescent="0.25">
      <c r="A6" s="132" t="s">
        <v>446</v>
      </c>
      <c r="B6" s="132"/>
      <c r="C6" s="132"/>
    </row>
    <row r="7" spans="1:10" ht="16.149999999999999" customHeight="1" x14ac:dyDescent="0.25">
      <c r="A7" s="132" t="s">
        <v>70</v>
      </c>
      <c r="B7" s="133"/>
      <c r="C7" s="132"/>
    </row>
    <row r="8" spans="1:10" ht="18" customHeight="1" x14ac:dyDescent="0.25">
      <c r="A8" s="136" t="s">
        <v>622</v>
      </c>
      <c r="B8" s="136"/>
      <c r="C8" s="136"/>
    </row>
    <row r="9" spans="1:10" ht="13.9" customHeight="1" x14ac:dyDescent="0.25">
      <c r="A9" s="69"/>
      <c r="B9" s="69"/>
      <c r="C9" s="69"/>
    </row>
    <row r="10" spans="1:10" s="7" customFormat="1" ht="16.5" x14ac:dyDescent="0.25">
      <c r="A10" s="8">
        <v>1</v>
      </c>
      <c r="B10" s="9" t="s">
        <v>1</v>
      </c>
      <c r="C10" s="8" t="s">
        <v>561</v>
      </c>
    </row>
    <row r="11" spans="1:10" s="122" customFormat="1" ht="15" customHeight="1" x14ac:dyDescent="0.25">
      <c r="A11" s="8" t="s">
        <v>2</v>
      </c>
      <c r="B11" s="9" t="s">
        <v>0</v>
      </c>
      <c r="C11" s="8">
        <v>31</v>
      </c>
    </row>
    <row r="12" spans="1:10" s="122" customFormat="1" ht="15" customHeight="1" x14ac:dyDescent="0.25">
      <c r="A12" s="10">
        <v>1</v>
      </c>
      <c r="B12" s="124" t="s">
        <v>603</v>
      </c>
      <c r="C12" s="10">
        <v>3</v>
      </c>
      <c r="E12" s="103"/>
      <c r="F12" s="104"/>
      <c r="G12" s="104"/>
      <c r="H12" s="104"/>
      <c r="I12" s="104"/>
      <c r="J12" s="104"/>
    </row>
    <row r="13" spans="1:10" s="122" customFormat="1" ht="15" customHeight="1" x14ac:dyDescent="0.25">
      <c r="A13" s="10">
        <v>2</v>
      </c>
      <c r="B13" s="124" t="s">
        <v>604</v>
      </c>
      <c r="C13" s="10">
        <v>2</v>
      </c>
      <c r="E13" s="103"/>
      <c r="F13" s="104"/>
      <c r="G13" s="104"/>
      <c r="H13" s="104"/>
      <c r="I13" s="104"/>
      <c r="J13" s="104"/>
    </row>
    <row r="14" spans="1:10" s="122" customFormat="1" ht="15" customHeight="1" x14ac:dyDescent="0.25">
      <c r="A14" s="10">
        <v>3</v>
      </c>
      <c r="B14" s="124" t="s">
        <v>31</v>
      </c>
      <c r="C14" s="10">
        <v>2</v>
      </c>
      <c r="E14" s="103"/>
      <c r="F14" s="104"/>
      <c r="G14" s="104"/>
      <c r="H14" s="104"/>
      <c r="I14" s="104"/>
      <c r="J14" s="104"/>
    </row>
    <row r="15" spans="1:10" s="122" customFormat="1" ht="15" customHeight="1" x14ac:dyDescent="0.25">
      <c r="A15" s="10">
        <v>4</v>
      </c>
      <c r="B15" s="124" t="s">
        <v>605</v>
      </c>
      <c r="C15" s="10">
        <v>2</v>
      </c>
      <c r="E15" s="103"/>
      <c r="F15" s="104"/>
      <c r="G15" s="104"/>
      <c r="H15" s="104"/>
      <c r="I15" s="104"/>
      <c r="J15" s="104"/>
    </row>
    <row r="16" spans="1:10" s="122" customFormat="1" ht="15" customHeight="1" x14ac:dyDescent="0.25">
      <c r="A16" s="10">
        <v>5</v>
      </c>
      <c r="B16" s="125" t="s">
        <v>606</v>
      </c>
      <c r="C16" s="10">
        <v>2</v>
      </c>
      <c r="E16" s="103"/>
      <c r="F16" s="104"/>
      <c r="G16" s="104"/>
      <c r="H16" s="104"/>
      <c r="I16" s="104"/>
      <c r="J16" s="104"/>
    </row>
    <row r="17" spans="1:3" s="122" customFormat="1" ht="15" customHeight="1" x14ac:dyDescent="0.25">
      <c r="A17" s="10">
        <v>6</v>
      </c>
      <c r="B17" s="46" t="s">
        <v>32</v>
      </c>
      <c r="C17" s="20">
        <v>2</v>
      </c>
    </row>
    <row r="18" spans="1:3" s="122" customFormat="1" ht="15" customHeight="1" x14ac:dyDescent="0.25">
      <c r="A18" s="10">
        <v>7</v>
      </c>
      <c r="B18" s="46" t="s">
        <v>24</v>
      </c>
      <c r="C18" s="20">
        <v>2</v>
      </c>
    </row>
    <row r="19" spans="1:3" s="122" customFormat="1" ht="15" customHeight="1" x14ac:dyDescent="0.25">
      <c r="A19" s="10">
        <v>8</v>
      </c>
      <c r="B19" s="46" t="s">
        <v>25</v>
      </c>
      <c r="C19" s="20">
        <v>2</v>
      </c>
    </row>
    <row r="20" spans="1:3" s="122" customFormat="1" ht="15" customHeight="1" x14ac:dyDescent="0.25">
      <c r="A20" s="10">
        <v>9</v>
      </c>
      <c r="B20" s="46" t="s">
        <v>26</v>
      </c>
      <c r="C20" s="20">
        <v>2</v>
      </c>
    </row>
    <row r="21" spans="1:3" s="122" customFormat="1" ht="15" customHeight="1" x14ac:dyDescent="0.25">
      <c r="A21" s="10">
        <v>10</v>
      </c>
      <c r="B21" s="42" t="s">
        <v>27</v>
      </c>
      <c r="C21" s="10">
        <v>2</v>
      </c>
    </row>
    <row r="22" spans="1:3" s="122" customFormat="1" ht="15" customHeight="1" x14ac:dyDescent="0.25">
      <c r="A22" s="10">
        <v>11</v>
      </c>
      <c r="B22" s="42" t="s">
        <v>80</v>
      </c>
      <c r="C22" s="10">
        <v>3</v>
      </c>
    </row>
    <row r="23" spans="1:3" s="122" customFormat="1" ht="15" customHeight="1" x14ac:dyDescent="0.25">
      <c r="A23" s="10">
        <v>12</v>
      </c>
      <c r="B23" s="42" t="s">
        <v>270</v>
      </c>
      <c r="C23" s="10">
        <v>3</v>
      </c>
    </row>
    <row r="24" spans="1:3" s="122" customFormat="1" ht="15" customHeight="1" x14ac:dyDescent="0.25">
      <c r="A24" s="10">
        <v>13</v>
      </c>
      <c r="B24" s="42" t="s">
        <v>81</v>
      </c>
      <c r="C24" s="10">
        <v>2</v>
      </c>
    </row>
    <row r="25" spans="1:3" s="33" customFormat="1" ht="15" customHeight="1" x14ac:dyDescent="0.25">
      <c r="A25" s="10">
        <v>14</v>
      </c>
      <c r="B25" s="42" t="s">
        <v>551</v>
      </c>
      <c r="C25" s="10">
        <v>2</v>
      </c>
    </row>
    <row r="26" spans="1:3" s="122" customFormat="1" ht="15" customHeight="1" x14ac:dyDescent="0.25">
      <c r="A26" s="8" t="s">
        <v>3</v>
      </c>
      <c r="B26" s="9" t="s">
        <v>4</v>
      </c>
      <c r="C26" s="8">
        <v>4</v>
      </c>
    </row>
    <row r="27" spans="1:3" s="122" customFormat="1" ht="15" customHeight="1" x14ac:dyDescent="0.25">
      <c r="A27" s="10"/>
      <c r="B27" s="12" t="s">
        <v>528</v>
      </c>
      <c r="C27" s="10"/>
    </row>
    <row r="28" spans="1:3" s="122" customFormat="1" ht="15" customHeight="1" x14ac:dyDescent="0.25">
      <c r="A28" s="10">
        <v>1</v>
      </c>
      <c r="B28" s="42" t="s">
        <v>28</v>
      </c>
      <c r="C28" s="10">
        <v>2</v>
      </c>
    </row>
    <row r="29" spans="1:3" s="122" customFormat="1" ht="15" customHeight="1" x14ac:dyDescent="0.25">
      <c r="A29" s="10">
        <v>2</v>
      </c>
      <c r="B29" s="42" t="s">
        <v>55</v>
      </c>
      <c r="C29" s="10">
        <v>2</v>
      </c>
    </row>
    <row r="30" spans="1:3" s="122" customFormat="1" ht="15" customHeight="1" x14ac:dyDescent="0.25">
      <c r="A30" s="10">
        <v>3</v>
      </c>
      <c r="B30" s="42" t="s">
        <v>46</v>
      </c>
      <c r="C30" s="10">
        <v>2</v>
      </c>
    </row>
    <row r="31" spans="1:3" s="33" customFormat="1" ht="15" customHeight="1" x14ac:dyDescent="0.25">
      <c r="A31" s="10">
        <v>4</v>
      </c>
      <c r="B31" s="42" t="s">
        <v>530</v>
      </c>
      <c r="C31" s="10">
        <v>2</v>
      </c>
    </row>
    <row r="32" spans="1:3" s="122" customFormat="1" ht="15" customHeight="1" x14ac:dyDescent="0.25">
      <c r="A32" s="8" t="s">
        <v>72</v>
      </c>
      <c r="B32" s="9" t="s">
        <v>73</v>
      </c>
      <c r="C32" s="8">
        <v>11</v>
      </c>
    </row>
    <row r="33" spans="1:3" s="122" customFormat="1" ht="15" customHeight="1" x14ac:dyDescent="0.25">
      <c r="A33" s="10">
        <v>1</v>
      </c>
      <c r="B33" s="11" t="s">
        <v>74</v>
      </c>
      <c r="C33" s="10">
        <v>3</v>
      </c>
    </row>
    <row r="34" spans="1:3" s="122" customFormat="1" ht="15" customHeight="1" x14ac:dyDescent="0.25">
      <c r="A34" s="10">
        <v>2</v>
      </c>
      <c r="B34" s="11" t="s">
        <v>75</v>
      </c>
      <c r="C34" s="10">
        <v>8</v>
      </c>
    </row>
    <row r="35" spans="1:3" s="7" customFormat="1" ht="16.5" x14ac:dyDescent="0.25">
      <c r="A35" s="8">
        <v>2</v>
      </c>
      <c r="B35" s="9" t="s">
        <v>6</v>
      </c>
      <c r="C35" s="8" t="s">
        <v>635</v>
      </c>
    </row>
    <row r="36" spans="1:3" s="122" customFormat="1" ht="15" customHeight="1" x14ac:dyDescent="0.25">
      <c r="A36" s="8" t="s">
        <v>9</v>
      </c>
      <c r="B36" s="9" t="s">
        <v>7</v>
      </c>
      <c r="C36" s="8">
        <v>30</v>
      </c>
    </row>
    <row r="37" spans="1:3" s="122" customFormat="1" ht="15" customHeight="1" x14ac:dyDescent="0.25">
      <c r="A37" s="13" t="s">
        <v>8</v>
      </c>
      <c r="B37" s="14" t="s">
        <v>0</v>
      </c>
      <c r="C37" s="13">
        <v>22</v>
      </c>
    </row>
    <row r="38" spans="1:3" s="122" customFormat="1" ht="15" customHeight="1" x14ac:dyDescent="0.25">
      <c r="A38" s="10">
        <v>1</v>
      </c>
      <c r="B38" s="46" t="s">
        <v>485</v>
      </c>
      <c r="C38" s="20">
        <v>3</v>
      </c>
    </row>
    <row r="39" spans="1:3" s="122" customFormat="1" ht="15" customHeight="1" x14ac:dyDescent="0.25">
      <c r="A39" s="10">
        <v>2</v>
      </c>
      <c r="B39" s="46" t="s">
        <v>88</v>
      </c>
      <c r="C39" s="20">
        <v>3</v>
      </c>
    </row>
    <row r="40" spans="1:3" s="122" customFormat="1" ht="15" customHeight="1" x14ac:dyDescent="0.25">
      <c r="A40" s="10">
        <v>3</v>
      </c>
      <c r="B40" s="46" t="s">
        <v>86</v>
      </c>
      <c r="C40" s="20">
        <v>3</v>
      </c>
    </row>
    <row r="41" spans="1:3" s="122" customFormat="1" ht="15" customHeight="1" x14ac:dyDescent="0.25">
      <c r="A41" s="10">
        <v>4</v>
      </c>
      <c r="B41" s="46" t="s">
        <v>284</v>
      </c>
      <c r="C41" s="20">
        <v>3</v>
      </c>
    </row>
    <row r="42" spans="1:3" s="122" customFormat="1" ht="15" customHeight="1" x14ac:dyDescent="0.25">
      <c r="A42" s="10">
        <v>5</v>
      </c>
      <c r="B42" s="46" t="s">
        <v>36</v>
      </c>
      <c r="C42" s="20">
        <v>3</v>
      </c>
    </row>
    <row r="43" spans="1:3" s="122" customFormat="1" ht="15" customHeight="1" x14ac:dyDescent="0.25">
      <c r="A43" s="10">
        <v>6</v>
      </c>
      <c r="B43" s="46" t="s">
        <v>529</v>
      </c>
      <c r="C43" s="20">
        <v>3</v>
      </c>
    </row>
    <row r="44" spans="1:3" s="122" customFormat="1" ht="15" customHeight="1" x14ac:dyDescent="0.25">
      <c r="A44" s="10">
        <v>7</v>
      </c>
      <c r="B44" s="126" t="s">
        <v>607</v>
      </c>
      <c r="C44" s="20">
        <v>2</v>
      </c>
    </row>
    <row r="45" spans="1:3" s="122" customFormat="1" ht="15" customHeight="1" x14ac:dyDescent="0.25">
      <c r="A45" s="10">
        <v>8</v>
      </c>
      <c r="B45" s="126" t="s">
        <v>608</v>
      </c>
      <c r="C45" s="20">
        <v>2</v>
      </c>
    </row>
    <row r="46" spans="1:3" s="122" customFormat="1" ht="15" customHeight="1" x14ac:dyDescent="0.25">
      <c r="A46" s="13" t="s">
        <v>10</v>
      </c>
      <c r="B46" s="14" t="s">
        <v>4</v>
      </c>
      <c r="C46" s="13">
        <v>8</v>
      </c>
    </row>
    <row r="47" spans="1:3" s="122" customFormat="1" ht="15" customHeight="1" x14ac:dyDescent="0.25">
      <c r="A47" s="10"/>
      <c r="B47" s="12" t="s">
        <v>593</v>
      </c>
      <c r="C47" s="10"/>
    </row>
    <row r="48" spans="1:3" s="122" customFormat="1" ht="15" customHeight="1" x14ac:dyDescent="0.25">
      <c r="A48" s="10">
        <v>1</v>
      </c>
      <c r="B48" s="42" t="s">
        <v>281</v>
      </c>
      <c r="C48" s="10">
        <v>2</v>
      </c>
    </row>
    <row r="49" spans="1:5" s="122" customFormat="1" ht="15" customHeight="1" x14ac:dyDescent="0.25">
      <c r="A49" s="10">
        <v>2</v>
      </c>
      <c r="B49" s="42" t="s">
        <v>289</v>
      </c>
      <c r="C49" s="10">
        <v>2</v>
      </c>
    </row>
    <row r="50" spans="1:5" s="33" customFormat="1" ht="15" customHeight="1" x14ac:dyDescent="0.25">
      <c r="A50" s="10">
        <v>3</v>
      </c>
      <c r="B50" s="42" t="s">
        <v>531</v>
      </c>
      <c r="C50" s="10">
        <v>3</v>
      </c>
    </row>
    <row r="51" spans="1:5" s="33" customFormat="1" ht="15" customHeight="1" x14ac:dyDescent="0.25">
      <c r="A51" s="10">
        <v>4</v>
      </c>
      <c r="B51" s="42" t="s">
        <v>532</v>
      </c>
      <c r="C51" s="10">
        <v>3</v>
      </c>
    </row>
    <row r="52" spans="1:5" s="122" customFormat="1" ht="15" customHeight="1" x14ac:dyDescent="0.25">
      <c r="A52" s="10">
        <v>5</v>
      </c>
      <c r="B52" s="126" t="s">
        <v>533</v>
      </c>
      <c r="C52" s="10">
        <v>3</v>
      </c>
    </row>
    <row r="53" spans="1:5" s="122" customFormat="1" ht="15" customHeight="1" x14ac:dyDescent="0.25">
      <c r="A53" s="8" t="s">
        <v>12</v>
      </c>
      <c r="B53" s="9" t="s">
        <v>558</v>
      </c>
      <c r="C53" s="8">
        <v>45</v>
      </c>
    </row>
    <row r="54" spans="1:5" s="122" customFormat="1" ht="15" customHeight="1" x14ac:dyDescent="0.25">
      <c r="A54" s="13" t="s">
        <v>14</v>
      </c>
      <c r="B54" s="14" t="s">
        <v>0</v>
      </c>
      <c r="C54" s="13">
        <v>33</v>
      </c>
    </row>
    <row r="55" spans="1:5" s="122" customFormat="1" ht="15" customHeight="1" x14ac:dyDescent="0.25">
      <c r="A55" s="10">
        <v>1</v>
      </c>
      <c r="B55" s="42" t="s">
        <v>92</v>
      </c>
      <c r="C55" s="10">
        <v>3</v>
      </c>
    </row>
    <row r="56" spans="1:5" s="122" customFormat="1" ht="15" customHeight="1" x14ac:dyDescent="0.25">
      <c r="A56" s="10">
        <v>2</v>
      </c>
      <c r="B56" s="42" t="s">
        <v>272</v>
      </c>
      <c r="C56" s="10">
        <v>2</v>
      </c>
      <c r="E56" s="122">
        <f>SUM(C55:C66)</f>
        <v>33</v>
      </c>
    </row>
    <row r="57" spans="1:5" s="122" customFormat="1" ht="15" customHeight="1" x14ac:dyDescent="0.25">
      <c r="A57" s="10">
        <v>3</v>
      </c>
      <c r="B57" s="42" t="s">
        <v>292</v>
      </c>
      <c r="C57" s="10">
        <v>2</v>
      </c>
    </row>
    <row r="58" spans="1:5" s="122" customFormat="1" ht="15" customHeight="1" x14ac:dyDescent="0.25">
      <c r="A58" s="10">
        <v>4</v>
      </c>
      <c r="B58" s="42" t="s">
        <v>534</v>
      </c>
      <c r="C58" s="10">
        <v>3</v>
      </c>
    </row>
    <row r="59" spans="1:5" s="122" customFormat="1" ht="15" customHeight="1" x14ac:dyDescent="0.25">
      <c r="A59" s="10">
        <v>5</v>
      </c>
      <c r="B59" s="42" t="s">
        <v>273</v>
      </c>
      <c r="C59" s="10">
        <v>3</v>
      </c>
    </row>
    <row r="60" spans="1:5" s="122" customFormat="1" ht="15" customHeight="1" x14ac:dyDescent="0.25">
      <c r="A60" s="10">
        <v>6</v>
      </c>
      <c r="B60" s="42" t="s">
        <v>295</v>
      </c>
      <c r="C60" s="10">
        <v>3</v>
      </c>
    </row>
    <row r="61" spans="1:5" s="122" customFormat="1" ht="15" customHeight="1" x14ac:dyDescent="0.25">
      <c r="A61" s="10">
        <v>7</v>
      </c>
      <c r="B61" s="42" t="s">
        <v>296</v>
      </c>
      <c r="C61" s="10">
        <v>2</v>
      </c>
    </row>
    <row r="62" spans="1:5" s="122" customFormat="1" ht="15" customHeight="1" x14ac:dyDescent="0.25">
      <c r="A62" s="10">
        <v>8</v>
      </c>
      <c r="B62" s="42" t="s">
        <v>297</v>
      </c>
      <c r="C62" s="10">
        <v>3</v>
      </c>
    </row>
    <row r="63" spans="1:5" s="122" customFormat="1" ht="15" customHeight="1" x14ac:dyDescent="0.25">
      <c r="A63" s="10">
        <v>9</v>
      </c>
      <c r="B63" s="42" t="s">
        <v>283</v>
      </c>
      <c r="C63" s="10">
        <v>3</v>
      </c>
    </row>
    <row r="64" spans="1:5" s="122" customFormat="1" ht="15" customHeight="1" x14ac:dyDescent="0.25">
      <c r="A64" s="10">
        <v>10</v>
      </c>
      <c r="B64" s="42" t="s">
        <v>294</v>
      </c>
      <c r="C64" s="10">
        <v>3</v>
      </c>
    </row>
    <row r="65" spans="1:3" s="122" customFormat="1" ht="15" customHeight="1" x14ac:dyDescent="0.25">
      <c r="A65" s="10">
        <v>11</v>
      </c>
      <c r="B65" s="42" t="s">
        <v>535</v>
      </c>
      <c r="C65" s="10">
        <v>3</v>
      </c>
    </row>
    <row r="66" spans="1:3" s="122" customFormat="1" ht="15" customHeight="1" x14ac:dyDescent="0.25">
      <c r="A66" s="10">
        <v>12</v>
      </c>
      <c r="B66" s="42" t="s">
        <v>536</v>
      </c>
      <c r="C66" s="10">
        <v>3</v>
      </c>
    </row>
    <row r="67" spans="1:3" s="122" customFormat="1" ht="15" customHeight="1" x14ac:dyDescent="0.25">
      <c r="A67" s="13" t="s">
        <v>15</v>
      </c>
      <c r="B67" s="14" t="s">
        <v>4</v>
      </c>
      <c r="C67" s="13">
        <v>12</v>
      </c>
    </row>
    <row r="68" spans="1:3" s="122" customFormat="1" ht="15" customHeight="1" x14ac:dyDescent="0.25">
      <c r="A68" s="10"/>
      <c r="B68" s="12" t="s">
        <v>537</v>
      </c>
      <c r="C68" s="10"/>
    </row>
    <row r="69" spans="1:3" s="33" customFormat="1" ht="15" customHeight="1" x14ac:dyDescent="0.25">
      <c r="A69" s="10">
        <v>1</v>
      </c>
      <c r="B69" s="11" t="s">
        <v>538</v>
      </c>
      <c r="C69" s="10">
        <v>3</v>
      </c>
    </row>
    <row r="70" spans="1:3" s="33" customFormat="1" ht="15" customHeight="1" x14ac:dyDescent="0.25">
      <c r="A70" s="10">
        <v>2</v>
      </c>
      <c r="B70" s="11" t="s">
        <v>539</v>
      </c>
      <c r="C70" s="10">
        <v>3</v>
      </c>
    </row>
    <row r="71" spans="1:3" s="33" customFormat="1" ht="15" customHeight="1" x14ac:dyDescent="0.25">
      <c r="A71" s="10">
        <v>3</v>
      </c>
      <c r="B71" s="42" t="s">
        <v>540</v>
      </c>
      <c r="C71" s="10">
        <v>3</v>
      </c>
    </row>
    <row r="72" spans="1:3" s="33" customFormat="1" ht="15" customHeight="1" x14ac:dyDescent="0.25">
      <c r="A72" s="10">
        <v>4</v>
      </c>
      <c r="B72" s="42" t="s">
        <v>541</v>
      </c>
      <c r="C72" s="10">
        <v>3</v>
      </c>
    </row>
    <row r="73" spans="1:3" s="33" customFormat="1" ht="15" customHeight="1" x14ac:dyDescent="0.25">
      <c r="A73" s="10">
        <v>5</v>
      </c>
      <c r="B73" s="42" t="s">
        <v>542</v>
      </c>
      <c r="C73" s="10">
        <v>3</v>
      </c>
    </row>
    <row r="74" spans="1:3" s="33" customFormat="1" ht="15" customHeight="1" x14ac:dyDescent="0.25">
      <c r="A74" s="10">
        <v>6</v>
      </c>
      <c r="B74" s="42" t="s">
        <v>543</v>
      </c>
      <c r="C74" s="10">
        <v>3</v>
      </c>
    </row>
    <row r="75" spans="1:3" s="33" customFormat="1" ht="15" customHeight="1" x14ac:dyDescent="0.25">
      <c r="A75" s="10">
        <v>7</v>
      </c>
      <c r="B75" s="42" t="s">
        <v>545</v>
      </c>
      <c r="C75" s="10">
        <v>3</v>
      </c>
    </row>
    <row r="76" spans="1:3" s="33" customFormat="1" ht="15" customHeight="1" x14ac:dyDescent="0.25">
      <c r="A76" s="10">
        <v>8</v>
      </c>
      <c r="B76" s="42" t="s">
        <v>544</v>
      </c>
      <c r="C76" s="10">
        <v>3</v>
      </c>
    </row>
    <row r="77" spans="1:3" s="122" customFormat="1" ht="15" customHeight="1" x14ac:dyDescent="0.25">
      <c r="A77" s="8">
        <v>2.2999999999999998</v>
      </c>
      <c r="B77" s="9" t="s">
        <v>552</v>
      </c>
      <c r="C77" s="8">
        <v>10</v>
      </c>
    </row>
    <row r="78" spans="1:3" s="122" customFormat="1" ht="50.45" customHeight="1" x14ac:dyDescent="0.25">
      <c r="A78" s="135" t="s">
        <v>553</v>
      </c>
      <c r="B78" s="135"/>
      <c r="C78" s="135"/>
    </row>
    <row r="79" spans="1:3" s="122" customFormat="1" x14ac:dyDescent="0.25">
      <c r="A79" s="121"/>
      <c r="C79" s="121"/>
    </row>
    <row r="80" spans="1:3" s="122" customFormat="1" x14ac:dyDescent="0.25">
      <c r="A80" s="121"/>
      <c r="B80" s="132" t="s">
        <v>76</v>
      </c>
      <c r="C80" s="132"/>
    </row>
    <row r="81" spans="1:3" s="122" customFormat="1" x14ac:dyDescent="0.25">
      <c r="A81" s="121"/>
      <c r="C81" s="121"/>
    </row>
    <row r="82" spans="1:3" s="122" customFormat="1" x14ac:dyDescent="0.25">
      <c r="A82" s="121"/>
      <c r="C82" s="121"/>
    </row>
    <row r="83" spans="1:3" s="122" customFormat="1" x14ac:dyDescent="0.25">
      <c r="A83" s="121"/>
      <c r="C83" s="121"/>
    </row>
    <row r="84" spans="1:3" s="122" customFormat="1" x14ac:dyDescent="0.25">
      <c r="A84" s="121"/>
      <c r="B84" s="132" t="s">
        <v>77</v>
      </c>
      <c r="C84" s="134"/>
    </row>
    <row r="85" spans="1:3" s="122" customFormat="1" x14ac:dyDescent="0.25">
      <c r="A85" s="121"/>
      <c r="C85" s="121"/>
    </row>
  </sheetData>
  <mergeCells count="10">
    <mergeCell ref="A78:C78"/>
    <mergeCell ref="B80:C80"/>
    <mergeCell ref="B84:C84"/>
    <mergeCell ref="A5:C5"/>
    <mergeCell ref="A1:D1"/>
    <mergeCell ref="A2:C2"/>
    <mergeCell ref="A4:C4"/>
    <mergeCell ref="A6:C6"/>
    <mergeCell ref="A7:C7"/>
    <mergeCell ref="A8:C8"/>
  </mergeCells>
  <pageMargins left="0.74" right="0.55000000000000004" top="0.43" bottom="0.28999999999999998" header="0.17" footer="0.2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topLeftCell="A70" zoomScaleNormal="100" workbookViewId="0">
      <selection activeCell="I47" sqref="I47"/>
    </sheetView>
  </sheetViews>
  <sheetFormatPr defaultColWidth="8.85546875" defaultRowHeight="15.75" x14ac:dyDescent="0.25"/>
  <cols>
    <col min="1" max="1" width="8.28515625" style="2" customWidth="1"/>
    <col min="2" max="2" width="63.7109375" style="3" customWidth="1"/>
    <col min="3" max="3" width="18.85546875" style="2" customWidth="1"/>
    <col min="4" max="16384" width="8.85546875" style="3"/>
  </cols>
  <sheetData>
    <row r="1" spans="1:10" s="1" customFormat="1" ht="16.149999999999999" customHeight="1" x14ac:dyDescent="0.25">
      <c r="A1" s="130" t="s">
        <v>422</v>
      </c>
      <c r="B1" s="130"/>
      <c r="C1" s="130"/>
      <c r="D1" s="131"/>
    </row>
    <row r="2" spans="1:10" s="1" customFormat="1" ht="16.149999999999999" customHeight="1" x14ac:dyDescent="0.25">
      <c r="A2" s="137" t="s">
        <v>417</v>
      </c>
      <c r="B2" s="137"/>
      <c r="C2" s="137"/>
    </row>
    <row r="3" spans="1:10" ht="9.6" customHeight="1" x14ac:dyDescent="0.25"/>
    <row r="4" spans="1:10" ht="16.149999999999999" customHeight="1" x14ac:dyDescent="0.25">
      <c r="A4" s="132" t="s">
        <v>285</v>
      </c>
      <c r="B4" s="132"/>
      <c r="C4" s="132"/>
    </row>
    <row r="5" spans="1:10" ht="16.149999999999999" customHeight="1" x14ac:dyDescent="0.25">
      <c r="A5" s="132" t="s">
        <v>446</v>
      </c>
      <c r="B5" s="132"/>
      <c r="C5" s="132"/>
    </row>
    <row r="6" spans="1:10" ht="16.149999999999999" customHeight="1" x14ac:dyDescent="0.25">
      <c r="A6" s="132" t="s">
        <v>70</v>
      </c>
      <c r="B6" s="133"/>
      <c r="C6" s="132"/>
    </row>
    <row r="7" spans="1:10" ht="18" customHeight="1" x14ac:dyDescent="0.25">
      <c r="A7" s="136" t="s">
        <v>587</v>
      </c>
      <c r="B7" s="136"/>
      <c r="C7" s="136"/>
    </row>
    <row r="8" spans="1:10" ht="18" customHeight="1" x14ac:dyDescent="0.25">
      <c r="A8" s="4"/>
      <c r="B8" s="4"/>
      <c r="C8" s="4"/>
    </row>
    <row r="9" spans="1:10" s="7" customFormat="1" ht="16.5" x14ac:dyDescent="0.25">
      <c r="A9" s="5">
        <v>1</v>
      </c>
      <c r="B9" s="6" t="s">
        <v>1</v>
      </c>
      <c r="C9" s="5" t="s">
        <v>449</v>
      </c>
    </row>
    <row r="10" spans="1:10" ht="15" customHeight="1" x14ac:dyDescent="0.25">
      <c r="A10" s="8" t="s">
        <v>2</v>
      </c>
      <c r="B10" s="9" t="s">
        <v>0</v>
      </c>
      <c r="C10" s="8">
        <v>31</v>
      </c>
    </row>
    <row r="11" spans="1:10" s="102" customFormat="1" ht="15" customHeight="1" x14ac:dyDescent="0.25">
      <c r="A11" s="10">
        <v>1</v>
      </c>
      <c r="B11" s="124" t="s">
        <v>603</v>
      </c>
      <c r="C11" s="10">
        <v>3</v>
      </c>
      <c r="E11" s="103"/>
      <c r="F11" s="104"/>
      <c r="G11" s="104"/>
      <c r="H11" s="104"/>
      <c r="I11" s="104"/>
      <c r="J11" s="104"/>
    </row>
    <row r="12" spans="1:10" s="102" customFormat="1" ht="15" customHeight="1" x14ac:dyDescent="0.25">
      <c r="A12" s="10">
        <v>2</v>
      </c>
      <c r="B12" s="124" t="s">
        <v>604</v>
      </c>
      <c r="C12" s="10">
        <v>2</v>
      </c>
      <c r="E12" s="103">
        <f>SUM(C11:C16)</f>
        <v>13</v>
      </c>
      <c r="F12" s="104">
        <f>SUM(C11:C15)</f>
        <v>11</v>
      </c>
      <c r="G12" s="104"/>
      <c r="H12" s="104"/>
      <c r="I12" s="104"/>
      <c r="J12" s="104"/>
    </row>
    <row r="13" spans="1:10" s="102" customFormat="1" ht="15" customHeight="1" x14ac:dyDescent="0.25">
      <c r="A13" s="10">
        <v>3</v>
      </c>
      <c r="B13" s="124" t="s">
        <v>31</v>
      </c>
      <c r="C13" s="10">
        <v>2</v>
      </c>
      <c r="E13" s="103">
        <f>C22+C17+C10</f>
        <v>36</v>
      </c>
      <c r="F13" s="104" t="e">
        <f>C17+#REF!+C10</f>
        <v>#REF!</v>
      </c>
      <c r="G13" s="104"/>
      <c r="H13" s="104"/>
      <c r="I13" s="104"/>
      <c r="J13" s="104"/>
    </row>
    <row r="14" spans="1:10" s="102" customFormat="1" ht="15" customHeight="1" x14ac:dyDescent="0.25">
      <c r="A14" s="10">
        <v>4</v>
      </c>
      <c r="B14" s="124" t="s">
        <v>605</v>
      </c>
      <c r="C14" s="10">
        <v>2</v>
      </c>
      <c r="E14" s="103"/>
      <c r="F14" s="104"/>
      <c r="G14" s="104"/>
      <c r="H14" s="104"/>
      <c r="I14" s="104"/>
      <c r="J14" s="104"/>
    </row>
    <row r="15" spans="1:10" s="102" customFormat="1" ht="15" customHeight="1" x14ac:dyDescent="0.25">
      <c r="A15" s="10">
        <v>5</v>
      </c>
      <c r="B15" s="125" t="s">
        <v>606</v>
      </c>
      <c r="C15" s="10">
        <v>2</v>
      </c>
      <c r="E15" s="103"/>
      <c r="F15" s="104"/>
      <c r="G15" s="104"/>
      <c r="H15" s="104"/>
      <c r="I15" s="104"/>
      <c r="J15" s="104"/>
    </row>
    <row r="16" spans="1:10" ht="15" customHeight="1" x14ac:dyDescent="0.25">
      <c r="A16" s="10">
        <v>6</v>
      </c>
      <c r="B16" s="11" t="s">
        <v>32</v>
      </c>
      <c r="C16" s="10">
        <v>2</v>
      </c>
    </row>
    <row r="17" spans="1:3" ht="15" customHeight="1" x14ac:dyDescent="0.25">
      <c r="A17" s="10">
        <v>7</v>
      </c>
      <c r="B17" s="11" t="s">
        <v>24</v>
      </c>
      <c r="C17" s="10">
        <v>2</v>
      </c>
    </row>
    <row r="18" spans="1:3" ht="15" customHeight="1" x14ac:dyDescent="0.25">
      <c r="A18" s="10">
        <v>8</v>
      </c>
      <c r="B18" s="11" t="s">
        <v>25</v>
      </c>
      <c r="C18" s="10">
        <v>2</v>
      </c>
    </row>
    <row r="19" spans="1:3" ht="15" customHeight="1" x14ac:dyDescent="0.25">
      <c r="A19" s="10">
        <v>9</v>
      </c>
      <c r="B19" s="11" t="s">
        <v>26</v>
      </c>
      <c r="C19" s="10">
        <v>2</v>
      </c>
    </row>
    <row r="20" spans="1:3" ht="15" customHeight="1" x14ac:dyDescent="0.25">
      <c r="A20" s="10">
        <v>10</v>
      </c>
      <c r="B20" s="11" t="s">
        <v>27</v>
      </c>
      <c r="C20" s="10">
        <v>2</v>
      </c>
    </row>
    <row r="21" spans="1:3" ht="15" customHeight="1" x14ac:dyDescent="0.25">
      <c r="A21" s="10">
        <v>11</v>
      </c>
      <c r="B21" s="11" t="s">
        <v>28</v>
      </c>
      <c r="C21" s="10">
        <v>2</v>
      </c>
    </row>
    <row r="22" spans="1:3" ht="15" customHeight="1" x14ac:dyDescent="0.25">
      <c r="A22" s="10">
        <v>12</v>
      </c>
      <c r="B22" s="11" t="s">
        <v>29</v>
      </c>
      <c r="C22" s="10">
        <v>3</v>
      </c>
    </row>
    <row r="23" spans="1:3" ht="15" customHeight="1" x14ac:dyDescent="0.25">
      <c r="A23" s="10">
        <v>13</v>
      </c>
      <c r="B23" s="11" t="s">
        <v>560</v>
      </c>
      <c r="C23" s="10">
        <v>3</v>
      </c>
    </row>
    <row r="24" spans="1:3" ht="15" customHeight="1" x14ac:dyDescent="0.25">
      <c r="A24" s="10">
        <v>14</v>
      </c>
      <c r="B24" s="11" t="s">
        <v>81</v>
      </c>
      <c r="C24" s="10">
        <v>2</v>
      </c>
    </row>
    <row r="25" spans="1:3" ht="15" customHeight="1" x14ac:dyDescent="0.25">
      <c r="A25" s="8" t="s">
        <v>3</v>
      </c>
      <c r="B25" s="9" t="s">
        <v>4</v>
      </c>
      <c r="C25" s="8">
        <v>2</v>
      </c>
    </row>
    <row r="26" spans="1:3" ht="15" customHeight="1" x14ac:dyDescent="0.25">
      <c r="A26" s="10"/>
      <c r="B26" s="12" t="s">
        <v>5</v>
      </c>
      <c r="C26" s="10"/>
    </row>
    <row r="27" spans="1:3" ht="15" customHeight="1" x14ac:dyDescent="0.25">
      <c r="A27" s="10">
        <v>1</v>
      </c>
      <c r="B27" s="11" t="s">
        <v>46</v>
      </c>
      <c r="C27" s="10">
        <v>2</v>
      </c>
    </row>
    <row r="28" spans="1:3" ht="15" customHeight="1" x14ac:dyDescent="0.25">
      <c r="A28" s="10">
        <v>2</v>
      </c>
      <c r="B28" s="11" t="s">
        <v>34</v>
      </c>
      <c r="C28" s="10">
        <v>2</v>
      </c>
    </row>
    <row r="29" spans="1:3" ht="15" customHeight="1" x14ac:dyDescent="0.25">
      <c r="A29" s="10">
        <v>3</v>
      </c>
      <c r="B29" s="11" t="s">
        <v>181</v>
      </c>
      <c r="C29" s="10">
        <v>2</v>
      </c>
    </row>
    <row r="30" spans="1:3" ht="15" customHeight="1" x14ac:dyDescent="0.25">
      <c r="A30" s="10">
        <v>4</v>
      </c>
      <c r="B30" s="11" t="s">
        <v>213</v>
      </c>
      <c r="C30" s="10">
        <v>2</v>
      </c>
    </row>
    <row r="31" spans="1:3" ht="15" customHeight="1" x14ac:dyDescent="0.25">
      <c r="A31" s="8" t="s">
        <v>72</v>
      </c>
      <c r="B31" s="9" t="s">
        <v>73</v>
      </c>
      <c r="C31" s="8">
        <v>11</v>
      </c>
    </row>
    <row r="32" spans="1:3" ht="15" customHeight="1" x14ac:dyDescent="0.25">
      <c r="A32" s="10">
        <v>1</v>
      </c>
      <c r="B32" s="11" t="s">
        <v>74</v>
      </c>
      <c r="C32" s="10">
        <v>3</v>
      </c>
    </row>
    <row r="33" spans="1:3" ht="15" customHeight="1" x14ac:dyDescent="0.25">
      <c r="A33" s="10">
        <v>2</v>
      </c>
      <c r="B33" s="11" t="s">
        <v>75</v>
      </c>
      <c r="C33" s="10">
        <v>8</v>
      </c>
    </row>
    <row r="34" spans="1:3" s="7" customFormat="1" ht="16.5" x14ac:dyDescent="0.25">
      <c r="A34" s="5">
        <v>2</v>
      </c>
      <c r="B34" s="6" t="s">
        <v>6</v>
      </c>
      <c r="C34" s="5" t="s">
        <v>450</v>
      </c>
    </row>
    <row r="35" spans="1:3" ht="15" customHeight="1" x14ac:dyDescent="0.25">
      <c r="A35" s="8" t="s">
        <v>9</v>
      </c>
      <c r="B35" s="9" t="s">
        <v>7</v>
      </c>
      <c r="C35" s="8">
        <v>27</v>
      </c>
    </row>
    <row r="36" spans="1:3" ht="15" customHeight="1" x14ac:dyDescent="0.25">
      <c r="A36" s="13" t="s">
        <v>8</v>
      </c>
      <c r="B36" s="14" t="s">
        <v>0</v>
      </c>
      <c r="C36" s="13">
        <v>22</v>
      </c>
    </row>
    <row r="37" spans="1:3" ht="15" customHeight="1" x14ac:dyDescent="0.25">
      <c r="A37" s="10">
        <v>1</v>
      </c>
      <c r="B37" s="11" t="s">
        <v>84</v>
      </c>
      <c r="C37" s="10">
        <v>3</v>
      </c>
    </row>
    <row r="38" spans="1:3" s="34" customFormat="1" ht="15" customHeight="1" x14ac:dyDescent="0.25">
      <c r="A38" s="10">
        <v>2</v>
      </c>
      <c r="B38" s="11" t="s">
        <v>113</v>
      </c>
      <c r="C38" s="10">
        <v>3</v>
      </c>
    </row>
    <row r="39" spans="1:3" ht="15" customHeight="1" x14ac:dyDescent="0.25">
      <c r="A39" s="10">
        <v>3</v>
      </c>
      <c r="B39" s="11" t="s">
        <v>87</v>
      </c>
      <c r="C39" s="10">
        <v>3</v>
      </c>
    </row>
    <row r="40" spans="1:3" ht="15" customHeight="1" x14ac:dyDescent="0.25">
      <c r="A40" s="10">
        <v>4</v>
      </c>
      <c r="B40" s="11" t="s">
        <v>266</v>
      </c>
      <c r="C40" s="10">
        <v>3</v>
      </c>
    </row>
    <row r="41" spans="1:3" ht="15" customHeight="1" x14ac:dyDescent="0.25">
      <c r="A41" s="10">
        <v>5</v>
      </c>
      <c r="B41" s="11" t="s">
        <v>286</v>
      </c>
      <c r="C41" s="10">
        <v>3</v>
      </c>
    </row>
    <row r="42" spans="1:3" ht="15" customHeight="1" x14ac:dyDescent="0.25">
      <c r="A42" s="10">
        <v>6</v>
      </c>
      <c r="B42" s="11" t="s">
        <v>287</v>
      </c>
      <c r="C42" s="10">
        <v>3</v>
      </c>
    </row>
    <row r="43" spans="1:3" s="102" customFormat="1" ht="15" customHeight="1" x14ac:dyDescent="0.25">
      <c r="A43" s="10">
        <v>7</v>
      </c>
      <c r="B43" s="126" t="s">
        <v>607</v>
      </c>
      <c r="C43" s="105">
        <v>2</v>
      </c>
    </row>
    <row r="44" spans="1:3" s="102" customFormat="1" ht="15" customHeight="1" x14ac:dyDescent="0.25">
      <c r="A44" s="10">
        <v>8</v>
      </c>
      <c r="B44" s="126" t="s">
        <v>608</v>
      </c>
      <c r="C44" s="105">
        <v>2</v>
      </c>
    </row>
    <row r="45" spans="1:3" ht="15" customHeight="1" x14ac:dyDescent="0.25">
      <c r="A45" s="13" t="s">
        <v>10</v>
      </c>
      <c r="B45" s="14" t="s">
        <v>4</v>
      </c>
      <c r="C45" s="13">
        <v>5</v>
      </c>
    </row>
    <row r="46" spans="1:3" ht="15" customHeight="1" x14ac:dyDescent="0.25">
      <c r="A46" s="10"/>
      <c r="B46" s="12" t="s">
        <v>11</v>
      </c>
      <c r="C46" s="10"/>
    </row>
    <row r="47" spans="1:3" ht="15" customHeight="1" x14ac:dyDescent="0.25">
      <c r="A47" s="10">
        <v>1</v>
      </c>
      <c r="B47" s="11" t="s">
        <v>288</v>
      </c>
      <c r="C47" s="10">
        <v>2</v>
      </c>
    </row>
    <row r="48" spans="1:3" ht="15" customHeight="1" x14ac:dyDescent="0.25">
      <c r="A48" s="10">
        <v>2</v>
      </c>
      <c r="B48" s="11" t="s">
        <v>289</v>
      </c>
      <c r="C48" s="10">
        <v>2</v>
      </c>
    </row>
    <row r="49" spans="1:3" ht="15" customHeight="1" x14ac:dyDescent="0.25">
      <c r="A49" s="10">
        <v>3</v>
      </c>
      <c r="B49" s="11" t="s">
        <v>280</v>
      </c>
      <c r="C49" s="10">
        <v>2</v>
      </c>
    </row>
    <row r="50" spans="1:3" ht="15" customHeight="1" x14ac:dyDescent="0.25">
      <c r="A50" s="10">
        <v>4</v>
      </c>
      <c r="B50" s="11" t="s">
        <v>437</v>
      </c>
      <c r="C50" s="10">
        <v>3</v>
      </c>
    </row>
    <row r="51" spans="1:3" ht="15" customHeight="1" x14ac:dyDescent="0.25">
      <c r="A51" s="10">
        <v>5</v>
      </c>
      <c r="B51" s="11" t="s">
        <v>40</v>
      </c>
      <c r="C51" s="10">
        <v>3</v>
      </c>
    </row>
    <row r="52" spans="1:3" ht="15" customHeight="1" x14ac:dyDescent="0.25">
      <c r="A52" s="10">
        <v>6</v>
      </c>
      <c r="B52" s="11" t="s">
        <v>185</v>
      </c>
      <c r="C52" s="10">
        <v>3</v>
      </c>
    </row>
    <row r="53" spans="1:3" ht="15" customHeight="1" x14ac:dyDescent="0.25">
      <c r="A53" s="8" t="s">
        <v>12</v>
      </c>
      <c r="B53" s="9" t="s">
        <v>13</v>
      </c>
      <c r="C53" s="8">
        <v>39</v>
      </c>
    </row>
    <row r="54" spans="1:3" ht="15" customHeight="1" x14ac:dyDescent="0.25">
      <c r="A54" s="13" t="s">
        <v>14</v>
      </c>
      <c r="B54" s="14" t="s">
        <v>0</v>
      </c>
      <c r="C54" s="13">
        <v>33</v>
      </c>
    </row>
    <row r="55" spans="1:3" ht="15" customHeight="1" x14ac:dyDescent="0.25">
      <c r="A55" s="10">
        <v>1</v>
      </c>
      <c r="B55" s="11" t="s">
        <v>290</v>
      </c>
      <c r="C55" s="10">
        <v>3</v>
      </c>
    </row>
    <row r="56" spans="1:3" ht="15" customHeight="1" x14ac:dyDescent="0.25">
      <c r="A56" s="10">
        <v>2</v>
      </c>
      <c r="B56" s="11" t="s">
        <v>291</v>
      </c>
      <c r="C56" s="10">
        <v>2</v>
      </c>
    </row>
    <row r="57" spans="1:3" ht="15" customHeight="1" x14ac:dyDescent="0.25">
      <c r="A57" s="10">
        <v>3</v>
      </c>
      <c r="B57" s="11" t="s">
        <v>292</v>
      </c>
      <c r="C57" s="10">
        <v>2</v>
      </c>
    </row>
    <row r="58" spans="1:3" ht="15" customHeight="1" x14ac:dyDescent="0.25">
      <c r="A58" s="10">
        <v>4</v>
      </c>
      <c r="B58" s="11" t="s">
        <v>274</v>
      </c>
      <c r="C58" s="10">
        <v>3</v>
      </c>
    </row>
    <row r="59" spans="1:3" ht="15" customHeight="1" x14ac:dyDescent="0.25">
      <c r="A59" s="10">
        <v>5</v>
      </c>
      <c r="B59" s="11" t="s">
        <v>293</v>
      </c>
      <c r="C59" s="10">
        <v>3</v>
      </c>
    </row>
    <row r="60" spans="1:3" ht="15" customHeight="1" x14ac:dyDescent="0.25">
      <c r="A60" s="10">
        <v>6</v>
      </c>
      <c r="B60" s="11" t="s">
        <v>294</v>
      </c>
      <c r="C60" s="10">
        <v>3</v>
      </c>
    </row>
    <row r="61" spans="1:3" ht="15" customHeight="1" x14ac:dyDescent="0.25">
      <c r="A61" s="10">
        <v>7</v>
      </c>
      <c r="B61" s="11" t="s">
        <v>273</v>
      </c>
      <c r="C61" s="10">
        <v>3</v>
      </c>
    </row>
    <row r="62" spans="1:3" ht="15" customHeight="1" x14ac:dyDescent="0.25">
      <c r="A62" s="10">
        <v>8</v>
      </c>
      <c r="B62" s="11" t="s">
        <v>295</v>
      </c>
      <c r="C62" s="10">
        <v>3</v>
      </c>
    </row>
    <row r="63" spans="1:3" ht="15" customHeight="1" x14ac:dyDescent="0.25">
      <c r="A63" s="10">
        <v>9</v>
      </c>
      <c r="B63" s="11" t="s">
        <v>296</v>
      </c>
      <c r="C63" s="10">
        <v>2</v>
      </c>
    </row>
    <row r="64" spans="1:3" ht="15" customHeight="1" x14ac:dyDescent="0.25">
      <c r="A64" s="10">
        <v>10</v>
      </c>
      <c r="B64" s="11" t="s">
        <v>297</v>
      </c>
      <c r="C64" s="10">
        <v>3</v>
      </c>
    </row>
    <row r="65" spans="1:3" ht="15" customHeight="1" x14ac:dyDescent="0.25">
      <c r="A65" s="10">
        <v>11</v>
      </c>
      <c r="B65" s="11" t="s">
        <v>283</v>
      </c>
      <c r="C65" s="10">
        <v>3</v>
      </c>
    </row>
    <row r="66" spans="1:3" ht="15" customHeight="1" x14ac:dyDescent="0.25">
      <c r="A66" s="10">
        <v>12</v>
      </c>
      <c r="B66" s="11" t="s">
        <v>61</v>
      </c>
      <c r="C66" s="10">
        <v>3</v>
      </c>
    </row>
    <row r="67" spans="1:3" ht="15" customHeight="1" x14ac:dyDescent="0.25">
      <c r="A67" s="13" t="s">
        <v>15</v>
      </c>
      <c r="B67" s="14" t="s">
        <v>4</v>
      </c>
      <c r="C67" s="13">
        <v>6</v>
      </c>
    </row>
    <row r="68" spans="1:3" ht="15" customHeight="1" x14ac:dyDescent="0.25">
      <c r="A68" s="10"/>
      <c r="B68" s="12" t="s">
        <v>16</v>
      </c>
      <c r="C68" s="10"/>
    </row>
    <row r="69" spans="1:3" ht="15" customHeight="1" x14ac:dyDescent="0.25">
      <c r="A69" s="10">
        <v>1</v>
      </c>
      <c r="B69" s="11" t="s">
        <v>267</v>
      </c>
      <c r="C69" s="10">
        <v>3</v>
      </c>
    </row>
    <row r="70" spans="1:3" ht="15" customHeight="1" x14ac:dyDescent="0.25">
      <c r="A70" s="10">
        <v>2</v>
      </c>
      <c r="B70" s="11" t="s">
        <v>440</v>
      </c>
      <c r="C70" s="10">
        <v>3</v>
      </c>
    </row>
    <row r="71" spans="1:3" ht="15" customHeight="1" x14ac:dyDescent="0.25">
      <c r="A71" s="10">
        <v>3</v>
      </c>
      <c r="B71" s="11" t="s">
        <v>50</v>
      </c>
      <c r="C71" s="10">
        <v>3</v>
      </c>
    </row>
    <row r="72" spans="1:3" ht="15" customHeight="1" x14ac:dyDescent="0.25">
      <c r="A72" s="10">
        <v>4</v>
      </c>
      <c r="B72" s="11" t="s">
        <v>43</v>
      </c>
      <c r="C72" s="10">
        <v>2</v>
      </c>
    </row>
    <row r="73" spans="1:3" ht="15" customHeight="1" x14ac:dyDescent="0.25">
      <c r="A73" s="10">
        <v>5</v>
      </c>
      <c r="B73" s="11" t="s">
        <v>298</v>
      </c>
      <c r="C73" s="10">
        <v>2</v>
      </c>
    </row>
    <row r="74" spans="1:3" ht="15" customHeight="1" x14ac:dyDescent="0.25">
      <c r="A74" s="10">
        <v>6</v>
      </c>
      <c r="B74" s="11" t="s">
        <v>55</v>
      </c>
      <c r="C74" s="10">
        <v>2</v>
      </c>
    </row>
    <row r="75" spans="1:3" ht="15" customHeight="1" x14ac:dyDescent="0.25">
      <c r="A75" s="8" t="s">
        <v>17</v>
      </c>
      <c r="B75" s="9" t="s">
        <v>18</v>
      </c>
      <c r="C75" s="8">
        <v>11</v>
      </c>
    </row>
    <row r="76" spans="1:3" ht="15" customHeight="1" x14ac:dyDescent="0.25">
      <c r="A76" s="13" t="s">
        <v>19</v>
      </c>
      <c r="B76" s="14" t="s">
        <v>0</v>
      </c>
      <c r="C76" s="13">
        <v>8</v>
      </c>
    </row>
    <row r="77" spans="1:3" ht="15" customHeight="1" x14ac:dyDescent="0.25">
      <c r="A77" s="10">
        <v>1</v>
      </c>
      <c r="B77" s="11" t="s">
        <v>86</v>
      </c>
      <c r="C77" s="10">
        <v>3</v>
      </c>
    </row>
    <row r="78" spans="1:3" ht="15" customHeight="1" x14ac:dyDescent="0.25">
      <c r="A78" s="10">
        <v>2</v>
      </c>
      <c r="B78" s="11" t="s">
        <v>284</v>
      </c>
      <c r="C78" s="10">
        <v>3</v>
      </c>
    </row>
    <row r="79" spans="1:3" ht="15" customHeight="1" x14ac:dyDescent="0.25">
      <c r="A79" s="10">
        <v>3</v>
      </c>
      <c r="B79" s="11" t="s">
        <v>281</v>
      </c>
      <c r="C79" s="10">
        <v>2</v>
      </c>
    </row>
    <row r="80" spans="1:3" ht="15" customHeight="1" x14ac:dyDescent="0.25">
      <c r="A80" s="13" t="s">
        <v>20</v>
      </c>
      <c r="B80" s="14" t="s">
        <v>4</v>
      </c>
      <c r="C80" s="13">
        <v>3</v>
      </c>
    </row>
    <row r="81" spans="1:3" ht="15" customHeight="1" x14ac:dyDescent="0.25">
      <c r="A81" s="10"/>
      <c r="B81" s="12" t="s">
        <v>21</v>
      </c>
      <c r="C81" s="10"/>
    </row>
    <row r="82" spans="1:3" ht="15" customHeight="1" x14ac:dyDescent="0.25">
      <c r="A82" s="10">
        <v>1</v>
      </c>
      <c r="B82" s="11" t="s">
        <v>103</v>
      </c>
      <c r="C82" s="10">
        <v>3</v>
      </c>
    </row>
    <row r="83" spans="1:3" ht="15" customHeight="1" x14ac:dyDescent="0.25">
      <c r="A83" s="10">
        <v>2</v>
      </c>
      <c r="B83" s="11" t="s">
        <v>131</v>
      </c>
      <c r="C83" s="10">
        <v>3</v>
      </c>
    </row>
    <row r="84" spans="1:3" ht="15" customHeight="1" x14ac:dyDescent="0.25">
      <c r="A84" s="10">
        <v>3</v>
      </c>
      <c r="B84" s="11" t="s">
        <v>47</v>
      </c>
      <c r="C84" s="10">
        <v>3</v>
      </c>
    </row>
    <row r="85" spans="1:3" ht="15" customHeight="1" x14ac:dyDescent="0.25">
      <c r="A85" s="8">
        <v>2.4</v>
      </c>
      <c r="B85" s="9" t="s">
        <v>22</v>
      </c>
      <c r="C85" s="8">
        <v>10</v>
      </c>
    </row>
    <row r="86" spans="1:3" ht="30" customHeight="1" x14ac:dyDescent="0.25">
      <c r="A86" s="136" t="s">
        <v>412</v>
      </c>
      <c r="B86" s="136"/>
      <c r="C86" s="136"/>
    </row>
    <row r="87" spans="1:3" x14ac:dyDescent="0.25">
      <c r="B87" s="132" t="s">
        <v>76</v>
      </c>
      <c r="C87" s="132"/>
    </row>
    <row r="90" spans="1:3" s="90" customFormat="1" x14ac:dyDescent="0.25">
      <c r="A90" s="89"/>
      <c r="C90" s="89"/>
    </row>
    <row r="93" spans="1:3" x14ac:dyDescent="0.25">
      <c r="B93" s="132" t="s">
        <v>77</v>
      </c>
      <c r="C93" s="134"/>
    </row>
  </sheetData>
  <mergeCells count="9">
    <mergeCell ref="A86:C86"/>
    <mergeCell ref="B87:C87"/>
    <mergeCell ref="B93:C93"/>
    <mergeCell ref="A1:D1"/>
    <mergeCell ref="A2:C2"/>
    <mergeCell ref="A4:C4"/>
    <mergeCell ref="A5:C5"/>
    <mergeCell ref="A6:C6"/>
    <mergeCell ref="A7:C7"/>
  </mergeCells>
  <pageMargins left="0.74" right="0.55000000000000004" top="0.43" bottom="0.28999999999999998" header="0.17" footer="0.2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4"/>
  <sheetViews>
    <sheetView zoomScaleNormal="100" workbookViewId="0">
      <selection activeCell="H10" sqref="H10"/>
    </sheetView>
  </sheetViews>
  <sheetFormatPr defaultColWidth="8.85546875" defaultRowHeight="15.75" x14ac:dyDescent="0.25"/>
  <cols>
    <col min="1" max="1" width="8.28515625" style="2" customWidth="1"/>
    <col min="2" max="2" width="62.140625" style="3" customWidth="1"/>
    <col min="3" max="3" width="18.85546875" style="2" customWidth="1"/>
    <col min="4" max="16384" width="8.85546875" style="3"/>
  </cols>
  <sheetData>
    <row r="1" spans="1:10" s="1" customFormat="1" ht="16.149999999999999" customHeight="1" x14ac:dyDescent="0.25">
      <c r="A1" s="130" t="s">
        <v>418</v>
      </c>
      <c r="B1" s="130"/>
      <c r="C1" s="130"/>
      <c r="D1" s="131"/>
    </row>
    <row r="2" spans="1:10" s="1" customFormat="1" ht="16.149999999999999" customHeight="1" x14ac:dyDescent="0.25">
      <c r="A2" s="137" t="s">
        <v>610</v>
      </c>
      <c r="B2" s="137"/>
      <c r="C2" s="137"/>
    </row>
    <row r="3" spans="1:10" ht="9.6" customHeight="1" x14ac:dyDescent="0.25"/>
    <row r="4" spans="1:10" ht="16.149999999999999" customHeight="1" x14ac:dyDescent="0.25">
      <c r="A4" s="132" t="s">
        <v>299</v>
      </c>
      <c r="B4" s="132"/>
      <c r="C4" s="132"/>
    </row>
    <row r="5" spans="1:10" ht="16.149999999999999" customHeight="1" x14ac:dyDescent="0.25">
      <c r="A5" s="132" t="s">
        <v>300</v>
      </c>
      <c r="B5" s="132"/>
      <c r="C5" s="132"/>
    </row>
    <row r="6" spans="1:10" ht="16.149999999999999" customHeight="1" x14ac:dyDescent="0.25">
      <c r="A6" s="132" t="s">
        <v>70</v>
      </c>
      <c r="B6" s="133"/>
      <c r="C6" s="132"/>
    </row>
    <row r="7" spans="1:10" ht="18" customHeight="1" x14ac:dyDescent="0.25">
      <c r="A7" s="136" t="s">
        <v>624</v>
      </c>
      <c r="B7" s="136"/>
      <c r="C7" s="136"/>
    </row>
    <row r="8" spans="1:10" ht="18" customHeight="1" x14ac:dyDescent="0.25">
      <c r="A8" s="4"/>
      <c r="B8" s="4"/>
      <c r="C8" s="4"/>
    </row>
    <row r="9" spans="1:10" s="7" customFormat="1" ht="16.5" x14ac:dyDescent="0.25">
      <c r="A9" s="5">
        <v>1</v>
      </c>
      <c r="B9" s="6" t="s">
        <v>1</v>
      </c>
      <c r="C9" s="5" t="s">
        <v>449</v>
      </c>
      <c r="F9" s="21"/>
    </row>
    <row r="10" spans="1:10" ht="15" customHeight="1" x14ac:dyDescent="0.25">
      <c r="A10" s="8" t="s">
        <v>2</v>
      </c>
      <c r="B10" s="9" t="s">
        <v>0</v>
      </c>
      <c r="C10" s="8">
        <v>31</v>
      </c>
    </row>
    <row r="11" spans="1:10" s="102" customFormat="1" ht="15" customHeight="1" x14ac:dyDescent="0.25">
      <c r="A11" s="10">
        <v>1</v>
      </c>
      <c r="B11" s="124" t="s">
        <v>603</v>
      </c>
      <c r="C11" s="10">
        <v>3</v>
      </c>
      <c r="E11" s="103"/>
      <c r="F11" s="104"/>
      <c r="G11" s="104"/>
      <c r="H11" s="104"/>
      <c r="I11" s="104"/>
      <c r="J11" s="104"/>
    </row>
    <row r="12" spans="1:10" s="102" customFormat="1" ht="15" customHeight="1" x14ac:dyDescent="0.25">
      <c r="A12" s="10">
        <v>2</v>
      </c>
      <c r="B12" s="124" t="s">
        <v>604</v>
      </c>
      <c r="C12" s="10">
        <v>2</v>
      </c>
      <c r="E12" s="103"/>
      <c r="F12" s="104"/>
      <c r="G12" s="104"/>
      <c r="H12" s="104"/>
      <c r="I12" s="104"/>
      <c r="J12" s="104"/>
    </row>
    <row r="13" spans="1:10" s="102" customFormat="1" ht="15" customHeight="1" x14ac:dyDescent="0.25">
      <c r="A13" s="10">
        <v>3</v>
      </c>
      <c r="B13" s="124" t="s">
        <v>31</v>
      </c>
      <c r="C13" s="10">
        <v>2</v>
      </c>
      <c r="E13" s="103"/>
      <c r="F13" s="104"/>
      <c r="G13" s="104"/>
      <c r="H13" s="104"/>
      <c r="I13" s="104"/>
      <c r="J13" s="104"/>
    </row>
    <row r="14" spans="1:10" s="102" customFormat="1" ht="15" customHeight="1" x14ac:dyDescent="0.25">
      <c r="A14" s="10">
        <v>4</v>
      </c>
      <c r="B14" s="124" t="s">
        <v>605</v>
      </c>
      <c r="C14" s="10">
        <v>2</v>
      </c>
      <c r="E14" s="103"/>
      <c r="F14" s="104"/>
      <c r="G14" s="104"/>
      <c r="H14" s="104"/>
      <c r="I14" s="104"/>
      <c r="J14" s="104"/>
    </row>
    <row r="15" spans="1:10" s="102" customFormat="1" ht="15" customHeight="1" x14ac:dyDescent="0.25">
      <c r="A15" s="10">
        <v>5</v>
      </c>
      <c r="B15" s="125" t="s">
        <v>606</v>
      </c>
      <c r="C15" s="10">
        <v>2</v>
      </c>
      <c r="E15" s="103"/>
      <c r="F15" s="104"/>
      <c r="G15" s="104"/>
      <c r="H15" s="104"/>
      <c r="I15" s="104"/>
      <c r="J15" s="104"/>
    </row>
    <row r="16" spans="1:10" ht="15" customHeight="1" x14ac:dyDescent="0.25">
      <c r="A16" s="10">
        <v>6</v>
      </c>
      <c r="B16" s="11" t="s">
        <v>32</v>
      </c>
      <c r="C16" s="10">
        <v>2</v>
      </c>
    </row>
    <row r="17" spans="1:3" ht="15" customHeight="1" x14ac:dyDescent="0.25">
      <c r="A17" s="10">
        <v>7</v>
      </c>
      <c r="B17" s="11" t="s">
        <v>24</v>
      </c>
      <c r="C17" s="10">
        <v>2</v>
      </c>
    </row>
    <row r="18" spans="1:3" ht="15" customHeight="1" x14ac:dyDescent="0.25">
      <c r="A18" s="10">
        <v>8</v>
      </c>
      <c r="B18" s="11" t="s">
        <v>25</v>
      </c>
      <c r="C18" s="10">
        <v>2</v>
      </c>
    </row>
    <row r="19" spans="1:3" ht="15" customHeight="1" x14ac:dyDescent="0.25">
      <c r="A19" s="10">
        <v>9</v>
      </c>
      <c r="B19" s="11" t="s">
        <v>26</v>
      </c>
      <c r="C19" s="10">
        <v>2</v>
      </c>
    </row>
    <row r="20" spans="1:3" ht="15" customHeight="1" x14ac:dyDescent="0.25">
      <c r="A20" s="10">
        <v>10</v>
      </c>
      <c r="B20" s="11" t="s">
        <v>27</v>
      </c>
      <c r="C20" s="10">
        <v>2</v>
      </c>
    </row>
    <row r="21" spans="1:3" ht="15" customHeight="1" x14ac:dyDescent="0.25">
      <c r="A21" s="10">
        <v>11</v>
      </c>
      <c r="B21" s="11" t="s">
        <v>28</v>
      </c>
      <c r="C21" s="10">
        <v>2</v>
      </c>
    </row>
    <row r="22" spans="1:3" ht="15" customHeight="1" x14ac:dyDescent="0.25">
      <c r="A22" s="10">
        <v>12</v>
      </c>
      <c r="B22" s="11" t="s">
        <v>80</v>
      </c>
      <c r="C22" s="10">
        <v>3</v>
      </c>
    </row>
    <row r="23" spans="1:3" ht="15" customHeight="1" x14ac:dyDescent="0.25">
      <c r="A23" s="10">
        <v>13</v>
      </c>
      <c r="B23" s="11" t="s">
        <v>448</v>
      </c>
      <c r="C23" s="10">
        <v>3</v>
      </c>
    </row>
    <row r="24" spans="1:3" ht="15" customHeight="1" x14ac:dyDescent="0.25">
      <c r="A24" s="10">
        <v>14</v>
      </c>
      <c r="B24" s="11" t="s">
        <v>81</v>
      </c>
      <c r="C24" s="10">
        <v>2</v>
      </c>
    </row>
    <row r="25" spans="1:3" ht="15" customHeight="1" x14ac:dyDescent="0.25">
      <c r="A25" s="8" t="s">
        <v>3</v>
      </c>
      <c r="B25" s="9" t="s">
        <v>4</v>
      </c>
      <c r="C25" s="8">
        <v>2</v>
      </c>
    </row>
    <row r="26" spans="1:3" ht="15" customHeight="1" x14ac:dyDescent="0.25">
      <c r="A26" s="10"/>
      <c r="B26" s="12" t="s">
        <v>5</v>
      </c>
      <c r="C26" s="10"/>
    </row>
    <row r="27" spans="1:3" ht="15" customHeight="1" x14ac:dyDescent="0.25">
      <c r="A27" s="10">
        <v>1</v>
      </c>
      <c r="B27" s="17" t="s">
        <v>35</v>
      </c>
      <c r="C27" s="10">
        <v>2</v>
      </c>
    </row>
    <row r="28" spans="1:3" ht="15" customHeight="1" x14ac:dyDescent="0.25">
      <c r="A28" s="10">
        <v>2</v>
      </c>
      <c r="B28" s="17" t="s">
        <v>34</v>
      </c>
      <c r="C28" s="10">
        <v>2</v>
      </c>
    </row>
    <row r="29" spans="1:3" ht="15" customHeight="1" x14ac:dyDescent="0.25">
      <c r="A29" s="10">
        <v>3</v>
      </c>
      <c r="B29" s="17" t="s">
        <v>82</v>
      </c>
      <c r="C29" s="10">
        <v>2</v>
      </c>
    </row>
    <row r="30" spans="1:3" ht="15" customHeight="1" x14ac:dyDescent="0.25">
      <c r="A30" s="8" t="s">
        <v>72</v>
      </c>
      <c r="B30" s="9" t="s">
        <v>73</v>
      </c>
      <c r="C30" s="8">
        <v>11</v>
      </c>
    </row>
    <row r="31" spans="1:3" ht="15" customHeight="1" x14ac:dyDescent="0.25">
      <c r="A31" s="10">
        <v>1</v>
      </c>
      <c r="B31" s="11" t="s">
        <v>74</v>
      </c>
      <c r="C31" s="10">
        <v>3</v>
      </c>
    </row>
    <row r="32" spans="1:3" ht="15" customHeight="1" x14ac:dyDescent="0.25">
      <c r="A32" s="10">
        <v>2</v>
      </c>
      <c r="B32" s="11" t="s">
        <v>75</v>
      </c>
      <c r="C32" s="10">
        <v>8</v>
      </c>
    </row>
    <row r="33" spans="1:3" s="7" customFormat="1" ht="16.5" x14ac:dyDescent="0.25">
      <c r="A33" s="5">
        <v>2</v>
      </c>
      <c r="B33" s="6" t="s">
        <v>6</v>
      </c>
      <c r="C33" s="5" t="s">
        <v>450</v>
      </c>
    </row>
    <row r="34" spans="1:3" ht="15" customHeight="1" x14ac:dyDescent="0.25">
      <c r="A34" s="8" t="s">
        <v>9</v>
      </c>
      <c r="B34" s="9" t="s">
        <v>7</v>
      </c>
      <c r="C34" s="8">
        <v>27</v>
      </c>
    </row>
    <row r="35" spans="1:3" ht="15" customHeight="1" x14ac:dyDescent="0.25">
      <c r="A35" s="13" t="s">
        <v>8</v>
      </c>
      <c r="B35" s="14" t="s">
        <v>0</v>
      </c>
      <c r="C35" s="13">
        <v>22</v>
      </c>
    </row>
    <row r="36" spans="1:3" ht="15" customHeight="1" x14ac:dyDescent="0.25">
      <c r="A36" s="10">
        <v>1</v>
      </c>
      <c r="B36" s="17" t="s">
        <v>83</v>
      </c>
      <c r="C36" s="20">
        <v>3</v>
      </c>
    </row>
    <row r="37" spans="1:3" ht="15" customHeight="1" x14ac:dyDescent="0.25">
      <c r="A37" s="10">
        <v>2</v>
      </c>
      <c r="B37" s="17" t="s">
        <v>84</v>
      </c>
      <c r="C37" s="20">
        <v>3</v>
      </c>
    </row>
    <row r="38" spans="1:3" ht="15" customHeight="1" x14ac:dyDescent="0.25">
      <c r="A38" s="10">
        <v>3</v>
      </c>
      <c r="B38" s="17" t="s">
        <v>87</v>
      </c>
      <c r="C38" s="20">
        <v>3</v>
      </c>
    </row>
    <row r="39" spans="1:3" ht="15" customHeight="1" x14ac:dyDescent="0.25">
      <c r="A39" s="10">
        <v>4</v>
      </c>
      <c r="B39" s="17" t="s">
        <v>301</v>
      </c>
      <c r="C39" s="20">
        <v>2</v>
      </c>
    </row>
    <row r="40" spans="1:3" ht="15" customHeight="1" x14ac:dyDescent="0.25">
      <c r="A40" s="10">
        <v>5</v>
      </c>
      <c r="B40" s="17" t="s">
        <v>302</v>
      </c>
      <c r="C40" s="20">
        <v>3</v>
      </c>
    </row>
    <row r="41" spans="1:3" ht="15" customHeight="1" x14ac:dyDescent="0.25">
      <c r="A41" s="10">
        <v>6</v>
      </c>
      <c r="B41" s="17" t="s">
        <v>303</v>
      </c>
      <c r="C41" s="20">
        <v>2</v>
      </c>
    </row>
    <row r="42" spans="1:3" s="31" customFormat="1" ht="15" customHeight="1" x14ac:dyDescent="0.25">
      <c r="A42" s="10">
        <v>7</v>
      </c>
      <c r="B42" s="11" t="s">
        <v>305</v>
      </c>
      <c r="C42" s="10">
        <v>2</v>
      </c>
    </row>
    <row r="43" spans="1:3" s="102" customFormat="1" ht="15" customHeight="1" x14ac:dyDescent="0.25">
      <c r="A43" s="10">
        <v>8</v>
      </c>
      <c r="B43" s="126" t="s">
        <v>607</v>
      </c>
      <c r="C43" s="105">
        <v>2</v>
      </c>
    </row>
    <row r="44" spans="1:3" s="102" customFormat="1" ht="15" customHeight="1" x14ac:dyDescent="0.25">
      <c r="A44" s="10">
        <v>9</v>
      </c>
      <c r="B44" s="126" t="s">
        <v>608</v>
      </c>
      <c r="C44" s="105">
        <v>2</v>
      </c>
    </row>
    <row r="45" spans="1:3" ht="15" customHeight="1" x14ac:dyDescent="0.25">
      <c r="A45" s="13" t="s">
        <v>10</v>
      </c>
      <c r="B45" s="14" t="s">
        <v>4</v>
      </c>
      <c r="C45" s="13">
        <v>5</v>
      </c>
    </row>
    <row r="46" spans="1:3" ht="15" customHeight="1" x14ac:dyDescent="0.25">
      <c r="A46" s="10"/>
      <c r="B46" s="12" t="s">
        <v>11</v>
      </c>
      <c r="C46" s="10"/>
    </row>
    <row r="47" spans="1:3" ht="15" customHeight="1" x14ac:dyDescent="0.25">
      <c r="A47" s="10">
        <v>1</v>
      </c>
      <c r="B47" s="17" t="s">
        <v>395</v>
      </c>
      <c r="C47" s="20">
        <v>2</v>
      </c>
    </row>
    <row r="48" spans="1:3" ht="15" customHeight="1" x14ac:dyDescent="0.25">
      <c r="A48" s="10">
        <v>2</v>
      </c>
      <c r="B48" s="17" t="s">
        <v>304</v>
      </c>
      <c r="C48" s="20">
        <v>2</v>
      </c>
    </row>
    <row r="49" spans="1:3" ht="15" customHeight="1" x14ac:dyDescent="0.25">
      <c r="A49" s="10">
        <v>3</v>
      </c>
      <c r="B49" s="17" t="s">
        <v>396</v>
      </c>
      <c r="C49" s="20">
        <v>2</v>
      </c>
    </row>
    <row r="50" spans="1:3" ht="15" customHeight="1" x14ac:dyDescent="0.25">
      <c r="A50" s="10">
        <v>4</v>
      </c>
      <c r="B50" s="17" t="s">
        <v>445</v>
      </c>
      <c r="C50" s="20">
        <v>3</v>
      </c>
    </row>
    <row r="51" spans="1:3" ht="15" customHeight="1" x14ac:dyDescent="0.25">
      <c r="A51" s="10">
        <v>5</v>
      </c>
      <c r="B51" s="17" t="s">
        <v>85</v>
      </c>
      <c r="C51" s="20">
        <v>3</v>
      </c>
    </row>
    <row r="52" spans="1:3" ht="15" customHeight="1" x14ac:dyDescent="0.25">
      <c r="A52" s="10">
        <v>6</v>
      </c>
      <c r="B52" s="17" t="s">
        <v>50</v>
      </c>
      <c r="C52" s="20">
        <v>3</v>
      </c>
    </row>
    <row r="53" spans="1:3" ht="15" customHeight="1" x14ac:dyDescent="0.25">
      <c r="A53" s="8" t="s">
        <v>12</v>
      </c>
      <c r="B53" s="9" t="s">
        <v>13</v>
      </c>
      <c r="C53" s="8">
        <v>39</v>
      </c>
    </row>
    <row r="54" spans="1:3" ht="15" customHeight="1" x14ac:dyDescent="0.25">
      <c r="A54" s="13" t="s">
        <v>14</v>
      </c>
      <c r="B54" s="14" t="s">
        <v>0</v>
      </c>
      <c r="C54" s="13">
        <v>33</v>
      </c>
    </row>
    <row r="55" spans="1:3" ht="15" customHeight="1" x14ac:dyDescent="0.25">
      <c r="A55" s="10">
        <v>1</v>
      </c>
      <c r="B55" s="11" t="s">
        <v>306</v>
      </c>
      <c r="C55" s="10">
        <v>2</v>
      </c>
    </row>
    <row r="56" spans="1:3" ht="15" customHeight="1" x14ac:dyDescent="0.25">
      <c r="A56" s="10">
        <v>2</v>
      </c>
      <c r="B56" s="11" t="s">
        <v>307</v>
      </c>
      <c r="C56" s="10">
        <v>3</v>
      </c>
    </row>
    <row r="57" spans="1:3" ht="15" customHeight="1" x14ac:dyDescent="0.25">
      <c r="A57" s="10">
        <v>3</v>
      </c>
      <c r="B57" s="11" t="s">
        <v>308</v>
      </c>
      <c r="C57" s="10">
        <v>3</v>
      </c>
    </row>
    <row r="58" spans="1:3" ht="15" customHeight="1" x14ac:dyDescent="0.25">
      <c r="A58" s="10">
        <v>4</v>
      </c>
      <c r="B58" s="11" t="s">
        <v>309</v>
      </c>
      <c r="C58" s="10">
        <v>3</v>
      </c>
    </row>
    <row r="59" spans="1:3" ht="15" customHeight="1" x14ac:dyDescent="0.25">
      <c r="A59" s="10">
        <v>5</v>
      </c>
      <c r="B59" s="11" t="s">
        <v>310</v>
      </c>
      <c r="C59" s="10">
        <v>2</v>
      </c>
    </row>
    <row r="60" spans="1:3" ht="15" customHeight="1" x14ac:dyDescent="0.25">
      <c r="A60" s="10">
        <v>6</v>
      </c>
      <c r="B60" s="11" t="s">
        <v>311</v>
      </c>
      <c r="C60" s="10">
        <v>2</v>
      </c>
    </row>
    <row r="61" spans="1:3" ht="15" customHeight="1" x14ac:dyDescent="0.25">
      <c r="A61" s="10">
        <v>7</v>
      </c>
      <c r="B61" s="11" t="s">
        <v>312</v>
      </c>
      <c r="C61" s="10">
        <v>2</v>
      </c>
    </row>
    <row r="62" spans="1:3" ht="15" customHeight="1" x14ac:dyDescent="0.25">
      <c r="A62" s="10">
        <v>8</v>
      </c>
      <c r="B62" s="11" t="s">
        <v>313</v>
      </c>
      <c r="C62" s="10">
        <v>3</v>
      </c>
    </row>
    <row r="63" spans="1:3" ht="15" customHeight="1" x14ac:dyDescent="0.25">
      <c r="A63" s="10">
        <v>9</v>
      </c>
      <c r="B63" s="11" t="s">
        <v>314</v>
      </c>
      <c r="C63" s="10">
        <v>2</v>
      </c>
    </row>
    <row r="64" spans="1:3" ht="15" customHeight="1" x14ac:dyDescent="0.25">
      <c r="A64" s="10">
        <v>10</v>
      </c>
      <c r="B64" s="11" t="s">
        <v>315</v>
      </c>
      <c r="C64" s="10">
        <v>2</v>
      </c>
    </row>
    <row r="65" spans="1:3" ht="15" customHeight="1" x14ac:dyDescent="0.25">
      <c r="A65" s="10">
        <v>11</v>
      </c>
      <c r="B65" s="11" t="s">
        <v>116</v>
      </c>
      <c r="C65" s="10">
        <v>2</v>
      </c>
    </row>
    <row r="66" spans="1:3" ht="15" customHeight="1" x14ac:dyDescent="0.25">
      <c r="A66" s="10">
        <v>12</v>
      </c>
      <c r="B66" s="11" t="s">
        <v>56</v>
      </c>
      <c r="C66" s="10">
        <v>3</v>
      </c>
    </row>
    <row r="67" spans="1:3" ht="15" customHeight="1" x14ac:dyDescent="0.25">
      <c r="A67" s="10">
        <v>13</v>
      </c>
      <c r="B67" s="11" t="s">
        <v>316</v>
      </c>
      <c r="C67" s="10">
        <v>2</v>
      </c>
    </row>
    <row r="68" spans="1:3" ht="15" customHeight="1" x14ac:dyDescent="0.25">
      <c r="A68" s="10">
        <v>14</v>
      </c>
      <c r="B68" s="11" t="s">
        <v>438</v>
      </c>
      <c r="C68" s="10">
        <v>2</v>
      </c>
    </row>
    <row r="69" spans="1:3" ht="15" customHeight="1" x14ac:dyDescent="0.25">
      <c r="A69" s="13" t="s">
        <v>15</v>
      </c>
      <c r="B69" s="14" t="s">
        <v>4</v>
      </c>
      <c r="C69" s="13">
        <v>6</v>
      </c>
    </row>
    <row r="70" spans="1:3" ht="15" customHeight="1" x14ac:dyDescent="0.25">
      <c r="A70" s="10"/>
      <c r="B70" s="12" t="s">
        <v>16</v>
      </c>
      <c r="C70" s="10"/>
    </row>
    <row r="71" spans="1:3" ht="15" customHeight="1" x14ac:dyDescent="0.25">
      <c r="A71" s="10">
        <v>1</v>
      </c>
      <c r="B71" s="17" t="s">
        <v>317</v>
      </c>
      <c r="C71" s="20">
        <v>3</v>
      </c>
    </row>
    <row r="72" spans="1:3" ht="15" customHeight="1" x14ac:dyDescent="0.25">
      <c r="A72" s="10">
        <v>2</v>
      </c>
      <c r="B72" s="17" t="s">
        <v>92</v>
      </c>
      <c r="C72" s="20">
        <v>3</v>
      </c>
    </row>
    <row r="73" spans="1:3" ht="15" customHeight="1" x14ac:dyDescent="0.25">
      <c r="A73" s="10">
        <v>3</v>
      </c>
      <c r="B73" s="17" t="s">
        <v>195</v>
      </c>
      <c r="C73" s="20">
        <v>3</v>
      </c>
    </row>
    <row r="74" spans="1:3" ht="15" customHeight="1" x14ac:dyDescent="0.25">
      <c r="A74" s="10">
        <v>4</v>
      </c>
      <c r="B74" s="17" t="s">
        <v>171</v>
      </c>
      <c r="C74" s="20">
        <v>3</v>
      </c>
    </row>
    <row r="75" spans="1:3" ht="15" customHeight="1" x14ac:dyDescent="0.25">
      <c r="A75" s="10">
        <v>5</v>
      </c>
      <c r="B75" s="17" t="s">
        <v>363</v>
      </c>
      <c r="C75" s="20">
        <v>3</v>
      </c>
    </row>
    <row r="76" spans="1:3" ht="15" customHeight="1" x14ac:dyDescent="0.25">
      <c r="A76" s="8" t="s">
        <v>17</v>
      </c>
      <c r="B76" s="9" t="s">
        <v>18</v>
      </c>
      <c r="C76" s="8">
        <v>11</v>
      </c>
    </row>
    <row r="77" spans="1:3" ht="15" customHeight="1" x14ac:dyDescent="0.25">
      <c r="A77" s="13" t="s">
        <v>19</v>
      </c>
      <c r="B77" s="14" t="s">
        <v>0</v>
      </c>
      <c r="C77" s="13">
        <v>8</v>
      </c>
    </row>
    <row r="78" spans="1:3" ht="15" customHeight="1" x14ac:dyDescent="0.25">
      <c r="A78" s="10">
        <v>1</v>
      </c>
      <c r="B78" s="17" t="s">
        <v>397</v>
      </c>
      <c r="C78" s="20">
        <v>2</v>
      </c>
    </row>
    <row r="79" spans="1:3" ht="15" customHeight="1" x14ac:dyDescent="0.25">
      <c r="A79" s="10">
        <v>2</v>
      </c>
      <c r="B79" s="17" t="s">
        <v>48</v>
      </c>
      <c r="C79" s="20">
        <v>3</v>
      </c>
    </row>
    <row r="80" spans="1:3" ht="15" customHeight="1" x14ac:dyDescent="0.25">
      <c r="A80" s="10">
        <v>3</v>
      </c>
      <c r="B80" s="17" t="s">
        <v>566</v>
      </c>
      <c r="C80" s="20">
        <v>3</v>
      </c>
    </row>
    <row r="81" spans="1:3" ht="15" customHeight="1" x14ac:dyDescent="0.25">
      <c r="A81" s="13" t="s">
        <v>20</v>
      </c>
      <c r="B81" s="14" t="s">
        <v>4</v>
      </c>
      <c r="C81" s="13">
        <v>3</v>
      </c>
    </row>
    <row r="82" spans="1:3" ht="15" customHeight="1" x14ac:dyDescent="0.25">
      <c r="A82" s="10"/>
      <c r="B82" s="12" t="s">
        <v>21</v>
      </c>
      <c r="C82" s="10"/>
    </row>
    <row r="83" spans="1:3" ht="15" customHeight="1" x14ac:dyDescent="0.25">
      <c r="A83" s="10">
        <v>1</v>
      </c>
      <c r="B83" s="11" t="s">
        <v>64</v>
      </c>
      <c r="C83" s="10">
        <v>3</v>
      </c>
    </row>
    <row r="84" spans="1:3" ht="15" customHeight="1" x14ac:dyDescent="0.25">
      <c r="A84" s="10">
        <v>2</v>
      </c>
      <c r="B84" s="11" t="s">
        <v>131</v>
      </c>
      <c r="C84" s="10">
        <v>3</v>
      </c>
    </row>
    <row r="85" spans="1:3" ht="15" customHeight="1" x14ac:dyDescent="0.25">
      <c r="A85" s="10">
        <v>3</v>
      </c>
      <c r="B85" s="11" t="s">
        <v>138</v>
      </c>
      <c r="C85" s="10">
        <v>3</v>
      </c>
    </row>
    <row r="86" spans="1:3" ht="15" customHeight="1" x14ac:dyDescent="0.25">
      <c r="A86" s="8">
        <v>2.4</v>
      </c>
      <c r="B86" s="9" t="s">
        <v>22</v>
      </c>
      <c r="C86" s="8">
        <v>10</v>
      </c>
    </row>
    <row r="87" spans="1:3" x14ac:dyDescent="0.25">
      <c r="A87" s="140" t="s">
        <v>412</v>
      </c>
      <c r="B87" s="140"/>
      <c r="C87" s="140"/>
    </row>
    <row r="89" spans="1:3" x14ac:dyDescent="0.25">
      <c r="B89" s="132" t="s">
        <v>76</v>
      </c>
      <c r="C89" s="132"/>
    </row>
    <row r="94" spans="1:3" x14ac:dyDescent="0.25">
      <c r="B94" s="132" t="s">
        <v>77</v>
      </c>
      <c r="C94" s="134"/>
    </row>
  </sheetData>
  <mergeCells count="9">
    <mergeCell ref="A87:C87"/>
    <mergeCell ref="B89:C89"/>
    <mergeCell ref="B94:C94"/>
    <mergeCell ref="A1:D1"/>
    <mergeCell ref="A2:C2"/>
    <mergeCell ref="A4:C4"/>
    <mergeCell ref="A5:C5"/>
    <mergeCell ref="A6:C6"/>
    <mergeCell ref="A7:C7"/>
  </mergeCells>
  <pageMargins left="0.74" right="0.55000000000000004" top="0.43" bottom="0.28999999999999998" header="0.17" footer="0.2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0"/>
  <sheetViews>
    <sheetView topLeftCell="A4" zoomScaleNormal="100" workbookViewId="0">
      <selection activeCell="B11" sqref="B11:B15"/>
    </sheetView>
  </sheetViews>
  <sheetFormatPr defaultColWidth="8.85546875" defaultRowHeight="15.75" x14ac:dyDescent="0.25"/>
  <cols>
    <col min="1" max="1" width="8.28515625" style="2" customWidth="1"/>
    <col min="2" max="2" width="63.85546875" style="3" customWidth="1"/>
    <col min="3" max="3" width="18.85546875" style="2" customWidth="1"/>
    <col min="4" max="16384" width="8.85546875" style="3"/>
  </cols>
  <sheetData>
    <row r="1" spans="1:10" s="1" customFormat="1" ht="16.149999999999999" customHeight="1" x14ac:dyDescent="0.25">
      <c r="A1" s="130" t="s">
        <v>421</v>
      </c>
      <c r="B1" s="130"/>
      <c r="C1" s="130"/>
      <c r="D1" s="131"/>
    </row>
    <row r="2" spans="1:10" s="1" customFormat="1" ht="16.149999999999999" customHeight="1" x14ac:dyDescent="0.25">
      <c r="A2" s="137" t="s">
        <v>610</v>
      </c>
      <c r="B2" s="137"/>
      <c r="C2" s="137"/>
    </row>
    <row r="3" spans="1:10" ht="9.6" customHeight="1" x14ac:dyDescent="0.25"/>
    <row r="4" spans="1:10" ht="16.149999999999999" customHeight="1" x14ac:dyDescent="0.25">
      <c r="A4" s="132" t="s">
        <v>69</v>
      </c>
      <c r="B4" s="132"/>
      <c r="C4" s="132"/>
    </row>
    <row r="5" spans="1:10" ht="16.149999999999999" customHeight="1" x14ac:dyDescent="0.25">
      <c r="A5" s="132" t="s">
        <v>320</v>
      </c>
      <c r="B5" s="132"/>
      <c r="C5" s="132"/>
    </row>
    <row r="6" spans="1:10" ht="16.149999999999999" customHeight="1" x14ac:dyDescent="0.25">
      <c r="A6" s="132" t="s">
        <v>70</v>
      </c>
      <c r="B6" s="133"/>
      <c r="C6" s="132"/>
    </row>
    <row r="7" spans="1:10" ht="18" customHeight="1" x14ac:dyDescent="0.25">
      <c r="A7" s="136" t="s">
        <v>587</v>
      </c>
      <c r="B7" s="136"/>
      <c r="C7" s="136"/>
    </row>
    <row r="8" spans="1:10" ht="18" customHeight="1" x14ac:dyDescent="0.25">
      <c r="A8" s="4"/>
      <c r="B8" s="4"/>
      <c r="C8" s="4"/>
    </row>
    <row r="9" spans="1:10" s="7" customFormat="1" ht="16.5" x14ac:dyDescent="0.25">
      <c r="A9" s="5">
        <v>1</v>
      </c>
      <c r="B9" s="6" t="s">
        <v>1</v>
      </c>
      <c r="C9" s="5" t="s">
        <v>449</v>
      </c>
    </row>
    <row r="10" spans="1:10" s="122" customFormat="1" ht="15" customHeight="1" x14ac:dyDescent="0.25">
      <c r="A10" s="8" t="s">
        <v>2</v>
      </c>
      <c r="B10" s="9" t="s">
        <v>0</v>
      </c>
      <c r="C10" s="8">
        <v>31</v>
      </c>
    </row>
    <row r="11" spans="1:10" s="122" customFormat="1" ht="15" customHeight="1" x14ac:dyDescent="0.25">
      <c r="A11" s="10">
        <v>1</v>
      </c>
      <c r="B11" s="124" t="s">
        <v>603</v>
      </c>
      <c r="C11" s="10">
        <v>3</v>
      </c>
      <c r="E11" s="103"/>
      <c r="F11" s="104"/>
      <c r="G11" s="104"/>
      <c r="H11" s="104"/>
      <c r="I11" s="104"/>
      <c r="J11" s="104"/>
    </row>
    <row r="12" spans="1:10" s="122" customFormat="1" ht="15" customHeight="1" x14ac:dyDescent="0.25">
      <c r="A12" s="10">
        <v>2</v>
      </c>
      <c r="B12" s="124" t="s">
        <v>604</v>
      </c>
      <c r="C12" s="10">
        <v>2</v>
      </c>
      <c r="E12" s="103"/>
      <c r="F12" s="104"/>
      <c r="G12" s="104"/>
      <c r="H12" s="104"/>
      <c r="I12" s="104"/>
      <c r="J12" s="104"/>
    </row>
    <row r="13" spans="1:10" s="122" customFormat="1" ht="15" customHeight="1" x14ac:dyDescent="0.25">
      <c r="A13" s="10">
        <v>3</v>
      </c>
      <c r="B13" s="124" t="s">
        <v>31</v>
      </c>
      <c r="C13" s="10">
        <v>2</v>
      </c>
      <c r="E13" s="103">
        <f>SUM(C11:C24)</f>
        <v>31</v>
      </c>
      <c r="F13" s="104"/>
      <c r="G13" s="104"/>
      <c r="H13" s="104"/>
      <c r="I13" s="104"/>
      <c r="J13" s="104"/>
    </row>
    <row r="14" spans="1:10" s="122" customFormat="1" ht="15" customHeight="1" x14ac:dyDescent="0.25">
      <c r="A14" s="10">
        <v>4</v>
      </c>
      <c r="B14" s="124" t="s">
        <v>605</v>
      </c>
      <c r="C14" s="10">
        <v>2</v>
      </c>
      <c r="E14" s="103"/>
      <c r="F14" s="104"/>
      <c r="G14" s="104"/>
      <c r="H14" s="104"/>
      <c r="I14" s="104"/>
      <c r="J14" s="104"/>
    </row>
    <row r="15" spans="1:10" s="122" customFormat="1" ht="15" customHeight="1" x14ac:dyDescent="0.25">
      <c r="A15" s="10">
        <v>5</v>
      </c>
      <c r="B15" s="125" t="s">
        <v>606</v>
      </c>
      <c r="C15" s="10">
        <v>2</v>
      </c>
      <c r="E15" s="103"/>
      <c r="F15" s="104"/>
      <c r="G15" s="104"/>
      <c r="H15" s="104"/>
      <c r="I15" s="104"/>
      <c r="J15" s="104"/>
    </row>
    <row r="16" spans="1:10" s="122" customFormat="1" ht="15" customHeight="1" x14ac:dyDescent="0.25">
      <c r="A16" s="10">
        <v>6</v>
      </c>
      <c r="B16" s="11" t="s">
        <v>32</v>
      </c>
      <c r="C16" s="10">
        <v>2</v>
      </c>
    </row>
    <row r="17" spans="1:3" s="122" customFormat="1" ht="15" customHeight="1" x14ac:dyDescent="0.25">
      <c r="A17" s="10">
        <v>7</v>
      </c>
      <c r="B17" s="11" t="s">
        <v>321</v>
      </c>
      <c r="C17" s="10">
        <v>2</v>
      </c>
    </row>
    <row r="18" spans="1:3" s="122" customFormat="1" ht="15" customHeight="1" x14ac:dyDescent="0.25">
      <c r="A18" s="10">
        <v>8</v>
      </c>
      <c r="B18" s="11" t="s">
        <v>322</v>
      </c>
      <c r="C18" s="10">
        <v>2</v>
      </c>
    </row>
    <row r="19" spans="1:3" s="122" customFormat="1" ht="15" customHeight="1" x14ac:dyDescent="0.25">
      <c r="A19" s="10">
        <v>9</v>
      </c>
      <c r="B19" s="11" t="s">
        <v>323</v>
      </c>
      <c r="C19" s="10">
        <v>2</v>
      </c>
    </row>
    <row r="20" spans="1:3" s="122" customFormat="1" ht="15" customHeight="1" x14ac:dyDescent="0.25">
      <c r="A20" s="10">
        <v>10</v>
      </c>
      <c r="B20" s="11" t="s">
        <v>27</v>
      </c>
      <c r="C20" s="10">
        <v>2</v>
      </c>
    </row>
    <row r="21" spans="1:3" s="122" customFormat="1" ht="15" customHeight="1" x14ac:dyDescent="0.25">
      <c r="A21" s="10">
        <v>11</v>
      </c>
      <c r="B21" s="11" t="s">
        <v>28</v>
      </c>
      <c r="C21" s="10">
        <v>2</v>
      </c>
    </row>
    <row r="22" spans="1:3" s="122" customFormat="1" ht="15" customHeight="1" x14ac:dyDescent="0.25">
      <c r="A22" s="10">
        <v>12</v>
      </c>
      <c r="B22" s="11" t="s">
        <v>29</v>
      </c>
      <c r="C22" s="10">
        <v>3</v>
      </c>
    </row>
    <row r="23" spans="1:3" s="122" customFormat="1" ht="15" customHeight="1" x14ac:dyDescent="0.25">
      <c r="A23" s="10">
        <v>13</v>
      </c>
      <c r="B23" s="11" t="s">
        <v>448</v>
      </c>
      <c r="C23" s="10">
        <v>3</v>
      </c>
    </row>
    <row r="24" spans="1:3" s="122" customFormat="1" ht="15" customHeight="1" x14ac:dyDescent="0.25">
      <c r="A24" s="10">
        <v>14</v>
      </c>
      <c r="B24" s="11" t="s">
        <v>30</v>
      </c>
      <c r="C24" s="10">
        <v>2</v>
      </c>
    </row>
    <row r="25" spans="1:3" s="122" customFormat="1" ht="15" customHeight="1" x14ac:dyDescent="0.25">
      <c r="A25" s="8" t="s">
        <v>3</v>
      </c>
      <c r="B25" s="9" t="s">
        <v>4</v>
      </c>
      <c r="C25" s="8">
        <v>2</v>
      </c>
    </row>
    <row r="26" spans="1:3" s="122" customFormat="1" ht="15" customHeight="1" x14ac:dyDescent="0.25">
      <c r="A26" s="10"/>
      <c r="B26" s="12" t="s">
        <v>5</v>
      </c>
      <c r="C26" s="10"/>
    </row>
    <row r="27" spans="1:3" s="122" customFormat="1" ht="15" customHeight="1" x14ac:dyDescent="0.25">
      <c r="A27" s="10">
        <v>1</v>
      </c>
      <c r="B27" s="11" t="s">
        <v>46</v>
      </c>
      <c r="C27" s="10">
        <v>2</v>
      </c>
    </row>
    <row r="28" spans="1:3" s="122" customFormat="1" ht="15" customHeight="1" x14ac:dyDescent="0.25">
      <c r="A28" s="10">
        <v>2</v>
      </c>
      <c r="B28" s="11" t="s">
        <v>181</v>
      </c>
      <c r="C28" s="10">
        <v>2</v>
      </c>
    </row>
    <row r="29" spans="1:3" s="122" customFormat="1" ht="15" customHeight="1" x14ac:dyDescent="0.25">
      <c r="A29" s="10">
        <v>3</v>
      </c>
      <c r="B29" s="11" t="s">
        <v>34</v>
      </c>
      <c r="C29" s="10">
        <v>2</v>
      </c>
    </row>
    <row r="30" spans="1:3" s="122" customFormat="1" ht="15" customHeight="1" x14ac:dyDescent="0.25">
      <c r="A30" s="8" t="s">
        <v>72</v>
      </c>
      <c r="B30" s="9" t="s">
        <v>73</v>
      </c>
      <c r="C30" s="8">
        <v>11</v>
      </c>
    </row>
    <row r="31" spans="1:3" s="122" customFormat="1" ht="15" customHeight="1" x14ac:dyDescent="0.25">
      <c r="A31" s="10">
        <v>1</v>
      </c>
      <c r="B31" s="11" t="s">
        <v>74</v>
      </c>
      <c r="C31" s="10">
        <v>3</v>
      </c>
    </row>
    <row r="32" spans="1:3" s="122" customFormat="1" ht="15" customHeight="1" x14ac:dyDescent="0.25">
      <c r="A32" s="10">
        <v>2</v>
      </c>
      <c r="B32" s="11" t="s">
        <v>75</v>
      </c>
      <c r="C32" s="10">
        <v>8</v>
      </c>
    </row>
    <row r="33" spans="1:3" s="7" customFormat="1" ht="16.5" x14ac:dyDescent="0.25">
      <c r="A33" s="5">
        <v>2</v>
      </c>
      <c r="B33" s="6" t="s">
        <v>6</v>
      </c>
      <c r="C33" s="5" t="s">
        <v>450</v>
      </c>
    </row>
    <row r="34" spans="1:3" s="122" customFormat="1" ht="15" customHeight="1" x14ac:dyDescent="0.25">
      <c r="A34" s="8" t="s">
        <v>9</v>
      </c>
      <c r="B34" s="9" t="s">
        <v>7</v>
      </c>
      <c r="C34" s="8">
        <v>25</v>
      </c>
    </row>
    <row r="35" spans="1:3" s="122" customFormat="1" ht="15" customHeight="1" x14ac:dyDescent="0.25">
      <c r="A35" s="13" t="s">
        <v>8</v>
      </c>
      <c r="B35" s="14" t="s">
        <v>0</v>
      </c>
      <c r="C35" s="13">
        <v>20</v>
      </c>
    </row>
    <row r="36" spans="1:3" s="122" customFormat="1" ht="15" customHeight="1" x14ac:dyDescent="0.25">
      <c r="A36" s="10">
        <v>1</v>
      </c>
      <c r="B36" s="11" t="s">
        <v>113</v>
      </c>
      <c r="C36" s="10">
        <v>3</v>
      </c>
    </row>
    <row r="37" spans="1:3" s="122" customFormat="1" ht="15" customHeight="1" x14ac:dyDescent="0.25">
      <c r="A37" s="10">
        <v>2</v>
      </c>
      <c r="B37" s="11" t="s">
        <v>84</v>
      </c>
      <c r="C37" s="10">
        <v>3</v>
      </c>
    </row>
    <row r="38" spans="1:3" s="122" customFormat="1" ht="15" customHeight="1" x14ac:dyDescent="0.25">
      <c r="A38" s="10">
        <v>3</v>
      </c>
      <c r="B38" s="11" t="s">
        <v>37</v>
      </c>
      <c r="C38" s="10">
        <v>3</v>
      </c>
    </row>
    <row r="39" spans="1:3" s="122" customFormat="1" ht="15" customHeight="1" x14ac:dyDescent="0.25">
      <c r="A39" s="10">
        <v>4</v>
      </c>
      <c r="B39" s="11" t="s">
        <v>38</v>
      </c>
      <c r="C39" s="10">
        <v>3</v>
      </c>
    </row>
    <row r="40" spans="1:3" s="122" customFormat="1" ht="15" customHeight="1" x14ac:dyDescent="0.25">
      <c r="A40" s="10">
        <v>5</v>
      </c>
      <c r="B40" s="11" t="s">
        <v>324</v>
      </c>
      <c r="C40" s="10">
        <v>3</v>
      </c>
    </row>
    <row r="41" spans="1:3" s="122" customFormat="1" ht="15" customHeight="1" x14ac:dyDescent="0.25">
      <c r="A41" s="10">
        <v>6</v>
      </c>
      <c r="B41" s="11" t="s">
        <v>88</v>
      </c>
      <c r="C41" s="10">
        <v>3</v>
      </c>
    </row>
    <row r="42" spans="1:3" s="122" customFormat="1" ht="15" customHeight="1" x14ac:dyDescent="0.25">
      <c r="A42" s="10">
        <v>7</v>
      </c>
      <c r="B42" s="11" t="s">
        <v>325</v>
      </c>
      <c r="C42" s="10">
        <v>2</v>
      </c>
    </row>
    <row r="43" spans="1:3" s="122" customFormat="1" ht="15" customHeight="1" x14ac:dyDescent="0.25">
      <c r="A43" s="13" t="s">
        <v>10</v>
      </c>
      <c r="B43" s="14" t="s">
        <v>4</v>
      </c>
      <c r="C43" s="13">
        <v>5</v>
      </c>
    </row>
    <row r="44" spans="1:3" s="122" customFormat="1" ht="15" customHeight="1" x14ac:dyDescent="0.25">
      <c r="A44" s="10"/>
      <c r="B44" s="12" t="s">
        <v>11</v>
      </c>
      <c r="C44" s="10"/>
    </row>
    <row r="45" spans="1:3" s="122" customFormat="1" ht="15" customHeight="1" x14ac:dyDescent="0.25">
      <c r="A45" s="10">
        <v>1</v>
      </c>
      <c r="B45" s="11" t="s">
        <v>326</v>
      </c>
      <c r="C45" s="10">
        <v>3</v>
      </c>
    </row>
    <row r="46" spans="1:3" s="122" customFormat="1" ht="15" customHeight="1" x14ac:dyDescent="0.25">
      <c r="A46" s="10">
        <v>2</v>
      </c>
      <c r="B46" s="11" t="s">
        <v>327</v>
      </c>
      <c r="C46" s="10">
        <v>3</v>
      </c>
    </row>
    <row r="47" spans="1:3" s="122" customFormat="1" ht="15" customHeight="1" x14ac:dyDescent="0.25">
      <c r="A47" s="10">
        <v>3</v>
      </c>
      <c r="B47" s="11" t="s">
        <v>35</v>
      </c>
      <c r="C47" s="10">
        <v>2</v>
      </c>
    </row>
    <row r="48" spans="1:3" s="122" customFormat="1" ht="15" customHeight="1" x14ac:dyDescent="0.25">
      <c r="A48" s="10">
        <v>4</v>
      </c>
      <c r="B48" s="11" t="s">
        <v>63</v>
      </c>
      <c r="C48" s="10">
        <v>2</v>
      </c>
    </row>
    <row r="49" spans="1:3" s="122" customFormat="1" ht="15" customHeight="1" x14ac:dyDescent="0.25">
      <c r="A49" s="8" t="s">
        <v>12</v>
      </c>
      <c r="B49" s="9" t="s">
        <v>13</v>
      </c>
      <c r="C49" s="8">
        <v>39</v>
      </c>
    </row>
    <row r="50" spans="1:3" s="122" customFormat="1" ht="15" customHeight="1" x14ac:dyDescent="0.25">
      <c r="A50" s="13" t="s">
        <v>14</v>
      </c>
      <c r="B50" s="14" t="s">
        <v>0</v>
      </c>
      <c r="C50" s="13">
        <v>33</v>
      </c>
    </row>
    <row r="51" spans="1:3" s="122" customFormat="1" ht="15" customHeight="1" x14ac:dyDescent="0.25">
      <c r="A51" s="10">
        <v>1</v>
      </c>
      <c r="B51" s="11" t="s">
        <v>328</v>
      </c>
      <c r="C51" s="10">
        <v>3</v>
      </c>
    </row>
    <row r="52" spans="1:3" s="122" customFormat="1" ht="15" customHeight="1" x14ac:dyDescent="0.25">
      <c r="A52" s="10">
        <v>2</v>
      </c>
      <c r="B52" s="11" t="s">
        <v>56</v>
      </c>
      <c r="C52" s="10">
        <v>3</v>
      </c>
    </row>
    <row r="53" spans="1:3" s="122" customFormat="1" ht="15" customHeight="1" x14ac:dyDescent="0.25">
      <c r="A53" s="10">
        <v>3</v>
      </c>
      <c r="B53" s="11" t="s">
        <v>302</v>
      </c>
      <c r="C53" s="10">
        <v>3</v>
      </c>
    </row>
    <row r="54" spans="1:3" s="122" customFormat="1" ht="15" customHeight="1" x14ac:dyDescent="0.25">
      <c r="A54" s="10">
        <v>4</v>
      </c>
      <c r="B54" s="11" t="s">
        <v>566</v>
      </c>
      <c r="C54" s="10">
        <v>3</v>
      </c>
    </row>
    <row r="55" spans="1:3" s="122" customFormat="1" ht="15" customHeight="1" x14ac:dyDescent="0.25">
      <c r="A55" s="10">
        <v>5</v>
      </c>
      <c r="B55" s="11" t="s">
        <v>48</v>
      </c>
      <c r="C55" s="10">
        <v>3</v>
      </c>
    </row>
    <row r="56" spans="1:3" s="122" customFormat="1" ht="15" customHeight="1" x14ac:dyDescent="0.25">
      <c r="A56" s="10">
        <v>6</v>
      </c>
      <c r="B56" s="11" t="s">
        <v>53</v>
      </c>
      <c r="C56" s="10">
        <v>2</v>
      </c>
    </row>
    <row r="57" spans="1:3" s="122" customFormat="1" ht="15" customHeight="1" x14ac:dyDescent="0.25">
      <c r="A57" s="10">
        <v>7</v>
      </c>
      <c r="B57" s="11" t="s">
        <v>329</v>
      </c>
      <c r="C57" s="10">
        <v>2</v>
      </c>
    </row>
    <row r="58" spans="1:3" s="122" customFormat="1" ht="15" customHeight="1" x14ac:dyDescent="0.25">
      <c r="A58" s="10">
        <v>8</v>
      </c>
      <c r="B58" s="11" t="s">
        <v>330</v>
      </c>
      <c r="C58" s="10">
        <v>2</v>
      </c>
    </row>
    <row r="59" spans="1:3" s="122" customFormat="1" ht="15" customHeight="1" x14ac:dyDescent="0.25">
      <c r="A59" s="10">
        <v>9</v>
      </c>
      <c r="B59" s="11" t="s">
        <v>331</v>
      </c>
      <c r="C59" s="10">
        <v>2</v>
      </c>
    </row>
    <row r="60" spans="1:3" s="122" customFormat="1" ht="15" customHeight="1" x14ac:dyDescent="0.25">
      <c r="A60" s="10">
        <v>10</v>
      </c>
      <c r="B60" s="11" t="s">
        <v>332</v>
      </c>
      <c r="C60" s="10">
        <v>2</v>
      </c>
    </row>
    <row r="61" spans="1:3" s="122" customFormat="1" ht="15" customHeight="1" x14ac:dyDescent="0.25">
      <c r="A61" s="10">
        <v>11</v>
      </c>
      <c r="B61" s="11" t="s">
        <v>333</v>
      </c>
      <c r="C61" s="10">
        <v>2</v>
      </c>
    </row>
    <row r="62" spans="1:3" s="122" customFormat="1" ht="15" customHeight="1" x14ac:dyDescent="0.25">
      <c r="A62" s="10">
        <v>12</v>
      </c>
      <c r="B62" s="11" t="s">
        <v>334</v>
      </c>
      <c r="C62" s="10">
        <v>2</v>
      </c>
    </row>
    <row r="63" spans="1:3" s="122" customFormat="1" ht="15" customHeight="1" x14ac:dyDescent="0.25">
      <c r="A63" s="10">
        <v>13</v>
      </c>
      <c r="B63" s="11" t="s">
        <v>335</v>
      </c>
      <c r="C63" s="10">
        <v>2</v>
      </c>
    </row>
    <row r="64" spans="1:3" s="122" customFormat="1" ht="15" customHeight="1" x14ac:dyDescent="0.25">
      <c r="A64" s="10">
        <v>14</v>
      </c>
      <c r="B64" s="11" t="s">
        <v>336</v>
      </c>
      <c r="C64" s="10">
        <v>2</v>
      </c>
    </row>
    <row r="65" spans="1:4" s="122" customFormat="1" ht="15" customHeight="1" x14ac:dyDescent="0.25">
      <c r="A65" s="13" t="s">
        <v>15</v>
      </c>
      <c r="B65" s="14" t="s">
        <v>4</v>
      </c>
      <c r="C65" s="13">
        <v>6</v>
      </c>
    </row>
    <row r="66" spans="1:4" s="122" customFormat="1" ht="15" customHeight="1" x14ac:dyDescent="0.25">
      <c r="A66" s="10"/>
      <c r="B66" s="12" t="s">
        <v>16</v>
      </c>
      <c r="C66" s="10"/>
    </row>
    <row r="67" spans="1:4" s="122" customFormat="1" ht="15" customHeight="1" x14ac:dyDescent="0.25">
      <c r="A67" s="10">
        <v>1</v>
      </c>
      <c r="B67" s="11" t="s">
        <v>441</v>
      </c>
      <c r="C67" s="10">
        <v>3</v>
      </c>
    </row>
    <row r="68" spans="1:4" s="122" customFormat="1" ht="15" customHeight="1" x14ac:dyDescent="0.25">
      <c r="A68" s="10">
        <v>2</v>
      </c>
      <c r="B68" s="11" t="s">
        <v>337</v>
      </c>
      <c r="C68" s="10">
        <v>3</v>
      </c>
    </row>
    <row r="69" spans="1:4" s="122" customFormat="1" ht="15" customHeight="1" x14ac:dyDescent="0.25">
      <c r="A69" s="10">
        <v>3</v>
      </c>
      <c r="B69" s="11" t="s">
        <v>338</v>
      </c>
      <c r="C69" s="10">
        <v>3</v>
      </c>
    </row>
    <row r="70" spans="1:4" s="122" customFormat="1" ht="15" customHeight="1" x14ac:dyDescent="0.25">
      <c r="A70" s="10">
        <v>4</v>
      </c>
      <c r="B70" s="11" t="s">
        <v>339</v>
      </c>
      <c r="C70" s="10">
        <v>3</v>
      </c>
    </row>
    <row r="71" spans="1:4" s="122" customFormat="1" ht="15" customHeight="1" x14ac:dyDescent="0.25">
      <c r="A71" s="8" t="s">
        <v>17</v>
      </c>
      <c r="B71" s="9" t="s">
        <v>18</v>
      </c>
      <c r="C71" s="8">
        <v>13</v>
      </c>
    </row>
    <row r="72" spans="1:4" s="122" customFormat="1" ht="15" customHeight="1" x14ac:dyDescent="0.25">
      <c r="A72" s="13" t="s">
        <v>19</v>
      </c>
      <c r="B72" s="14" t="s">
        <v>0</v>
      </c>
      <c r="C72" s="13">
        <v>10</v>
      </c>
    </row>
    <row r="73" spans="1:4" s="122" customFormat="1" ht="15" customHeight="1" x14ac:dyDescent="0.25">
      <c r="A73" s="10">
        <v>1</v>
      </c>
      <c r="B73" s="129" t="s">
        <v>633</v>
      </c>
      <c r="C73" s="10">
        <v>2</v>
      </c>
      <c r="D73" s="122">
        <f>SUM(C73:C76)</f>
        <v>10</v>
      </c>
    </row>
    <row r="74" spans="1:4" s="122" customFormat="1" ht="15" customHeight="1" x14ac:dyDescent="0.25">
      <c r="A74" s="10">
        <v>2</v>
      </c>
      <c r="B74" s="11" t="s">
        <v>340</v>
      </c>
      <c r="C74" s="10">
        <v>3</v>
      </c>
    </row>
    <row r="75" spans="1:4" s="122" customFormat="1" ht="15" customHeight="1" x14ac:dyDescent="0.25">
      <c r="A75" s="10">
        <v>3</v>
      </c>
      <c r="B75" s="11" t="s">
        <v>345</v>
      </c>
      <c r="C75" s="10">
        <v>3</v>
      </c>
    </row>
    <row r="76" spans="1:4" s="122" customFormat="1" ht="15" customHeight="1" x14ac:dyDescent="0.25">
      <c r="A76" s="10">
        <v>4</v>
      </c>
      <c r="B76" s="11" t="s">
        <v>341</v>
      </c>
      <c r="C76" s="10">
        <v>2</v>
      </c>
    </row>
    <row r="77" spans="1:4" s="122" customFormat="1" ht="15" customHeight="1" x14ac:dyDescent="0.25">
      <c r="A77" s="13" t="s">
        <v>20</v>
      </c>
      <c r="B77" s="14" t="s">
        <v>4</v>
      </c>
      <c r="C77" s="13">
        <v>3</v>
      </c>
    </row>
    <row r="78" spans="1:4" s="122" customFormat="1" ht="15" customHeight="1" x14ac:dyDescent="0.25">
      <c r="A78" s="10"/>
      <c r="B78" s="12" t="s">
        <v>21</v>
      </c>
      <c r="C78" s="10"/>
    </row>
    <row r="79" spans="1:4" s="122" customFormat="1" ht="15" customHeight="1" x14ac:dyDescent="0.25">
      <c r="A79" s="10">
        <v>1</v>
      </c>
      <c r="B79" s="11" t="s">
        <v>104</v>
      </c>
      <c r="C79" s="10">
        <v>3</v>
      </c>
    </row>
    <row r="80" spans="1:4" s="122" customFormat="1" ht="15" customHeight="1" x14ac:dyDescent="0.25">
      <c r="A80" s="10">
        <v>2</v>
      </c>
      <c r="B80" s="11" t="s">
        <v>342</v>
      </c>
      <c r="C80" s="10">
        <v>3</v>
      </c>
    </row>
    <row r="81" spans="1:3" s="122" customFormat="1" ht="15" customHeight="1" x14ac:dyDescent="0.25">
      <c r="A81" s="10">
        <v>3</v>
      </c>
      <c r="B81" s="11" t="s">
        <v>343</v>
      </c>
      <c r="C81" s="10">
        <v>3</v>
      </c>
    </row>
    <row r="82" spans="1:3" s="122" customFormat="1" ht="15" customHeight="1" x14ac:dyDescent="0.25">
      <c r="A82" s="8">
        <v>2.4</v>
      </c>
      <c r="B82" s="9" t="s">
        <v>22</v>
      </c>
      <c r="C82" s="8">
        <v>10</v>
      </c>
    </row>
    <row r="83" spans="1:3" s="122" customFormat="1" x14ac:dyDescent="0.25">
      <c r="A83" s="140" t="s">
        <v>412</v>
      </c>
      <c r="B83" s="140"/>
      <c r="C83" s="140"/>
    </row>
    <row r="84" spans="1:3" s="122" customFormat="1" x14ac:dyDescent="0.25">
      <c r="A84" s="152" t="s">
        <v>344</v>
      </c>
      <c r="B84" s="152"/>
      <c r="C84" s="133"/>
    </row>
    <row r="85" spans="1:3" s="122" customFormat="1" x14ac:dyDescent="0.25">
      <c r="A85" s="121"/>
      <c r="B85" s="132" t="s">
        <v>76</v>
      </c>
      <c r="C85" s="132"/>
    </row>
    <row r="86" spans="1:3" s="122" customFormat="1" x14ac:dyDescent="0.25">
      <c r="A86" s="121"/>
      <c r="C86" s="121"/>
    </row>
    <row r="87" spans="1:3" s="122" customFormat="1" x14ac:dyDescent="0.25">
      <c r="A87" s="121"/>
      <c r="C87" s="121"/>
    </row>
    <row r="88" spans="1:3" s="122" customFormat="1" x14ac:dyDescent="0.25">
      <c r="A88" s="121"/>
      <c r="C88" s="121"/>
    </row>
    <row r="89" spans="1:3" s="122" customFormat="1" x14ac:dyDescent="0.25">
      <c r="A89" s="121"/>
      <c r="C89" s="121"/>
    </row>
    <row r="90" spans="1:3" s="122" customFormat="1" x14ac:dyDescent="0.25">
      <c r="A90" s="121"/>
      <c r="B90" s="132" t="s">
        <v>77</v>
      </c>
      <c r="C90" s="134"/>
    </row>
  </sheetData>
  <mergeCells count="10">
    <mergeCell ref="B90:C90"/>
    <mergeCell ref="A1:D1"/>
    <mergeCell ref="A2:C2"/>
    <mergeCell ref="A4:C4"/>
    <mergeCell ref="A5:C5"/>
    <mergeCell ref="A6:C6"/>
    <mergeCell ref="A83:C83"/>
    <mergeCell ref="A7:C7"/>
    <mergeCell ref="A84:C84"/>
    <mergeCell ref="B85:C85"/>
  </mergeCells>
  <pageMargins left="0.74" right="0.55000000000000004" top="0.43" bottom="0.28999999999999998" header="0.17" footer="0.2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0"/>
  <sheetViews>
    <sheetView zoomScaleNormal="100" workbookViewId="0">
      <selection activeCell="H22" sqref="H22"/>
    </sheetView>
  </sheetViews>
  <sheetFormatPr defaultColWidth="8.85546875" defaultRowHeight="15.75" x14ac:dyDescent="0.25"/>
  <cols>
    <col min="1" max="1" width="8.28515625" style="2" customWidth="1"/>
    <col min="2" max="2" width="64.42578125" style="3" customWidth="1"/>
    <col min="3" max="3" width="18.85546875" style="2" customWidth="1"/>
    <col min="4" max="16384" width="8.85546875" style="3"/>
  </cols>
  <sheetData>
    <row r="1" spans="1:4" s="1" customFormat="1" ht="16.149999999999999" customHeight="1" x14ac:dyDescent="0.25">
      <c r="A1" s="130" t="s">
        <v>423</v>
      </c>
      <c r="B1" s="130"/>
      <c r="C1" s="130"/>
      <c r="D1" s="131"/>
    </row>
    <row r="2" spans="1:4" s="1" customFormat="1" ht="16.149999999999999" customHeight="1" x14ac:dyDescent="0.25">
      <c r="A2" s="137" t="s">
        <v>424</v>
      </c>
      <c r="B2" s="137"/>
      <c r="C2" s="137"/>
    </row>
    <row r="3" spans="1:4" ht="9.6" customHeight="1" x14ac:dyDescent="0.25"/>
    <row r="4" spans="1:4" ht="16.149999999999999" customHeight="1" x14ac:dyDescent="0.25">
      <c r="A4" s="132" t="s">
        <v>69</v>
      </c>
      <c r="B4" s="132"/>
      <c r="C4" s="132"/>
    </row>
    <row r="5" spans="1:4" ht="16.149999999999999" customHeight="1" x14ac:dyDescent="0.25">
      <c r="A5" s="132" t="s">
        <v>346</v>
      </c>
      <c r="B5" s="132"/>
      <c r="C5" s="132"/>
    </row>
    <row r="6" spans="1:4" ht="16.149999999999999" customHeight="1" x14ac:dyDescent="0.25">
      <c r="A6" s="132" t="s">
        <v>70</v>
      </c>
      <c r="B6" s="133"/>
      <c r="C6" s="132"/>
    </row>
    <row r="7" spans="1:4" ht="18" customHeight="1" x14ac:dyDescent="0.25">
      <c r="A7" s="136" t="s">
        <v>562</v>
      </c>
      <c r="B7" s="136"/>
      <c r="C7" s="136"/>
    </row>
    <row r="8" spans="1:4" ht="18" customHeight="1" x14ac:dyDescent="0.25">
      <c r="A8" s="4"/>
      <c r="B8" s="4"/>
      <c r="C8" s="4"/>
    </row>
    <row r="9" spans="1:4" s="7" customFormat="1" ht="16.5" x14ac:dyDescent="0.25">
      <c r="A9" s="5">
        <v>1</v>
      </c>
      <c r="B9" s="6" t="s">
        <v>1</v>
      </c>
      <c r="C9" s="5" t="s">
        <v>449</v>
      </c>
    </row>
    <row r="10" spans="1:4" ht="15" customHeight="1" x14ac:dyDescent="0.25">
      <c r="A10" s="8" t="s">
        <v>2</v>
      </c>
      <c r="B10" s="9" t="s">
        <v>0</v>
      </c>
      <c r="C10" s="8">
        <v>31</v>
      </c>
    </row>
    <row r="11" spans="1:4" ht="15" customHeight="1" x14ac:dyDescent="0.25">
      <c r="A11" s="10">
        <v>1</v>
      </c>
      <c r="B11" s="124" t="s">
        <v>603</v>
      </c>
      <c r="C11" s="10">
        <v>3</v>
      </c>
    </row>
    <row r="12" spans="1:4" ht="15" customHeight="1" x14ac:dyDescent="0.25">
      <c r="A12" s="10">
        <v>2</v>
      </c>
      <c r="B12" s="124" t="s">
        <v>604</v>
      </c>
      <c r="C12" s="10">
        <v>2</v>
      </c>
    </row>
    <row r="13" spans="1:4" ht="15" customHeight="1" x14ac:dyDescent="0.25">
      <c r="A13" s="10">
        <v>3</v>
      </c>
      <c r="B13" s="124" t="s">
        <v>31</v>
      </c>
      <c r="C13" s="10">
        <v>2</v>
      </c>
    </row>
    <row r="14" spans="1:4" ht="15" customHeight="1" x14ac:dyDescent="0.25">
      <c r="A14" s="10">
        <v>4</v>
      </c>
      <c r="B14" s="124" t="s">
        <v>605</v>
      </c>
      <c r="C14" s="10">
        <v>2</v>
      </c>
    </row>
    <row r="15" spans="1:4" ht="15" customHeight="1" x14ac:dyDescent="0.25">
      <c r="A15" s="10">
        <v>5</v>
      </c>
      <c r="B15" s="125" t="s">
        <v>606</v>
      </c>
      <c r="C15" s="10">
        <v>2</v>
      </c>
    </row>
    <row r="16" spans="1:4" ht="15" customHeight="1" x14ac:dyDescent="0.25">
      <c r="A16" s="10">
        <v>6</v>
      </c>
      <c r="B16" s="11" t="s">
        <v>32</v>
      </c>
      <c r="C16" s="10">
        <v>2</v>
      </c>
    </row>
    <row r="17" spans="1:3" ht="15" customHeight="1" x14ac:dyDescent="0.25">
      <c r="A17" s="10">
        <v>7</v>
      </c>
      <c r="B17" s="11" t="s">
        <v>347</v>
      </c>
      <c r="C17" s="10">
        <v>2</v>
      </c>
    </row>
    <row r="18" spans="1:3" ht="15" customHeight="1" x14ac:dyDescent="0.25">
      <c r="A18" s="10">
        <v>8</v>
      </c>
      <c r="B18" s="11" t="s">
        <v>348</v>
      </c>
      <c r="C18" s="10">
        <v>2</v>
      </c>
    </row>
    <row r="19" spans="1:3" ht="15" customHeight="1" x14ac:dyDescent="0.25">
      <c r="A19" s="10">
        <v>9</v>
      </c>
      <c r="B19" s="11" t="s">
        <v>349</v>
      </c>
      <c r="C19" s="10">
        <v>2</v>
      </c>
    </row>
    <row r="20" spans="1:3" ht="15" customHeight="1" x14ac:dyDescent="0.25">
      <c r="A20" s="10">
        <v>10</v>
      </c>
      <c r="B20" s="11" t="s">
        <v>27</v>
      </c>
      <c r="C20" s="10">
        <v>2</v>
      </c>
    </row>
    <row r="21" spans="1:3" ht="15" customHeight="1" x14ac:dyDescent="0.25">
      <c r="A21" s="10">
        <v>11</v>
      </c>
      <c r="B21" s="11" t="s">
        <v>28</v>
      </c>
      <c r="C21" s="10">
        <v>2</v>
      </c>
    </row>
    <row r="22" spans="1:3" ht="15" customHeight="1" x14ac:dyDescent="0.25">
      <c r="A22" s="10">
        <v>12</v>
      </c>
      <c r="B22" s="11" t="s">
        <v>29</v>
      </c>
      <c r="C22" s="10">
        <v>3</v>
      </c>
    </row>
    <row r="23" spans="1:3" ht="15" customHeight="1" x14ac:dyDescent="0.25">
      <c r="A23" s="10">
        <v>13</v>
      </c>
      <c r="B23" s="11" t="s">
        <v>448</v>
      </c>
      <c r="C23" s="10">
        <v>3</v>
      </c>
    </row>
    <row r="24" spans="1:3" ht="15" customHeight="1" x14ac:dyDescent="0.25">
      <c r="A24" s="10">
        <v>14</v>
      </c>
      <c r="B24" s="11" t="s">
        <v>30</v>
      </c>
      <c r="C24" s="10">
        <v>2</v>
      </c>
    </row>
    <row r="25" spans="1:3" ht="15" customHeight="1" x14ac:dyDescent="0.25">
      <c r="A25" s="8" t="s">
        <v>3</v>
      </c>
      <c r="B25" s="9" t="s">
        <v>4</v>
      </c>
      <c r="C25" s="8">
        <v>2</v>
      </c>
    </row>
    <row r="26" spans="1:3" ht="15" customHeight="1" x14ac:dyDescent="0.25">
      <c r="A26" s="10"/>
      <c r="B26" s="12" t="s">
        <v>5</v>
      </c>
      <c r="C26" s="10"/>
    </row>
    <row r="27" spans="1:3" ht="15" customHeight="1" x14ac:dyDescent="0.25">
      <c r="A27" s="10">
        <v>1</v>
      </c>
      <c r="B27" s="11" t="s">
        <v>46</v>
      </c>
      <c r="C27" s="10">
        <v>2</v>
      </c>
    </row>
    <row r="28" spans="1:3" ht="15" customHeight="1" x14ac:dyDescent="0.25">
      <c r="A28" s="10">
        <v>2</v>
      </c>
      <c r="B28" s="11" t="s">
        <v>181</v>
      </c>
      <c r="C28" s="10">
        <v>2</v>
      </c>
    </row>
    <row r="29" spans="1:3" ht="15" customHeight="1" x14ac:dyDescent="0.25">
      <c r="A29" s="10">
        <v>3</v>
      </c>
      <c r="B29" s="11" t="s">
        <v>34</v>
      </c>
      <c r="C29" s="10">
        <v>2</v>
      </c>
    </row>
    <row r="30" spans="1:3" ht="15" customHeight="1" x14ac:dyDescent="0.25">
      <c r="A30" s="8" t="s">
        <v>72</v>
      </c>
      <c r="B30" s="9" t="s">
        <v>73</v>
      </c>
      <c r="C30" s="8">
        <v>11</v>
      </c>
    </row>
    <row r="31" spans="1:3" ht="15" customHeight="1" x14ac:dyDescent="0.25">
      <c r="A31" s="10">
        <v>1</v>
      </c>
      <c r="B31" s="11" t="s">
        <v>74</v>
      </c>
      <c r="C31" s="10">
        <v>3</v>
      </c>
    </row>
    <row r="32" spans="1:3" s="7" customFormat="1" ht="16.5" x14ac:dyDescent="0.25">
      <c r="A32" s="10">
        <v>2</v>
      </c>
      <c r="B32" s="11" t="s">
        <v>75</v>
      </c>
      <c r="C32" s="10">
        <v>8</v>
      </c>
    </row>
    <row r="33" spans="1:3" ht="15" customHeight="1" x14ac:dyDescent="0.25">
      <c r="A33" s="5">
        <v>2</v>
      </c>
      <c r="B33" s="6" t="s">
        <v>6</v>
      </c>
      <c r="C33" s="5" t="s">
        <v>450</v>
      </c>
    </row>
    <row r="34" spans="1:3" ht="15" customHeight="1" x14ac:dyDescent="0.25">
      <c r="A34" s="8" t="s">
        <v>9</v>
      </c>
      <c r="B34" s="9" t="s">
        <v>7</v>
      </c>
      <c r="C34" s="8">
        <v>25</v>
      </c>
    </row>
    <row r="35" spans="1:3" ht="15" customHeight="1" x14ac:dyDescent="0.25">
      <c r="A35" s="13" t="s">
        <v>8</v>
      </c>
      <c r="B35" s="14" t="s">
        <v>0</v>
      </c>
      <c r="C35" s="13">
        <v>20</v>
      </c>
    </row>
    <row r="36" spans="1:3" ht="15" customHeight="1" x14ac:dyDescent="0.25">
      <c r="A36" s="10">
        <v>1</v>
      </c>
      <c r="B36" s="11" t="s">
        <v>113</v>
      </c>
      <c r="C36" s="10">
        <v>3</v>
      </c>
    </row>
    <row r="37" spans="1:3" ht="15" customHeight="1" x14ac:dyDescent="0.25">
      <c r="A37" s="10">
        <v>2</v>
      </c>
      <c r="B37" s="11" t="s">
        <v>84</v>
      </c>
      <c r="C37" s="10">
        <v>3</v>
      </c>
    </row>
    <row r="38" spans="1:3" ht="15" customHeight="1" x14ac:dyDescent="0.25">
      <c r="A38" s="10">
        <v>3</v>
      </c>
      <c r="B38" s="11" t="s">
        <v>37</v>
      </c>
      <c r="C38" s="10">
        <v>3</v>
      </c>
    </row>
    <row r="39" spans="1:3" ht="15" customHeight="1" x14ac:dyDescent="0.25">
      <c r="A39" s="10">
        <v>4</v>
      </c>
      <c r="B39" s="11" t="s">
        <v>38</v>
      </c>
      <c r="C39" s="10">
        <v>3</v>
      </c>
    </row>
    <row r="40" spans="1:3" ht="15" customHeight="1" x14ac:dyDescent="0.25">
      <c r="A40" s="10">
        <v>5</v>
      </c>
      <c r="B40" s="11" t="s">
        <v>350</v>
      </c>
      <c r="C40" s="10">
        <v>3</v>
      </c>
    </row>
    <row r="41" spans="1:3" ht="15" customHeight="1" x14ac:dyDescent="0.25">
      <c r="A41" s="10">
        <v>6</v>
      </c>
      <c r="B41" s="11" t="s">
        <v>88</v>
      </c>
      <c r="C41" s="10">
        <v>3</v>
      </c>
    </row>
    <row r="42" spans="1:3" ht="15" customHeight="1" x14ac:dyDescent="0.25">
      <c r="A42" s="10">
        <v>7</v>
      </c>
      <c r="B42" s="11" t="s">
        <v>351</v>
      </c>
      <c r="C42" s="10">
        <v>2</v>
      </c>
    </row>
    <row r="43" spans="1:3" ht="15" customHeight="1" x14ac:dyDescent="0.25">
      <c r="A43" s="13" t="s">
        <v>10</v>
      </c>
      <c r="B43" s="14" t="s">
        <v>4</v>
      </c>
      <c r="C43" s="13">
        <v>5</v>
      </c>
    </row>
    <row r="44" spans="1:3" ht="15" customHeight="1" x14ac:dyDescent="0.25">
      <c r="A44" s="10"/>
      <c r="B44" s="12" t="s">
        <v>11</v>
      </c>
      <c r="C44" s="10"/>
    </row>
    <row r="45" spans="1:3" ht="15" customHeight="1" x14ac:dyDescent="0.25">
      <c r="A45" s="10">
        <v>1</v>
      </c>
      <c r="B45" s="11" t="s">
        <v>447</v>
      </c>
      <c r="C45" s="10">
        <v>3</v>
      </c>
    </row>
    <row r="46" spans="1:3" ht="15" customHeight="1" x14ac:dyDescent="0.25">
      <c r="A46" s="10">
        <v>2</v>
      </c>
      <c r="B46" s="11" t="s">
        <v>352</v>
      </c>
      <c r="C46" s="10">
        <v>3</v>
      </c>
    </row>
    <row r="47" spans="1:3" ht="15" customHeight="1" x14ac:dyDescent="0.25">
      <c r="A47" s="10">
        <v>3</v>
      </c>
      <c r="B47" s="11" t="s">
        <v>35</v>
      </c>
      <c r="C47" s="10">
        <v>2</v>
      </c>
    </row>
    <row r="48" spans="1:3" ht="15" customHeight="1" x14ac:dyDescent="0.25">
      <c r="A48" s="10">
        <v>4</v>
      </c>
      <c r="B48" s="11" t="s">
        <v>63</v>
      </c>
      <c r="C48" s="10">
        <v>2</v>
      </c>
    </row>
    <row r="49" spans="1:3" ht="15" customHeight="1" x14ac:dyDescent="0.25">
      <c r="A49" s="8" t="s">
        <v>12</v>
      </c>
      <c r="B49" s="9" t="s">
        <v>13</v>
      </c>
      <c r="C49" s="8">
        <v>39</v>
      </c>
    </row>
    <row r="50" spans="1:3" ht="15" customHeight="1" x14ac:dyDescent="0.25">
      <c r="A50" s="13" t="s">
        <v>14</v>
      </c>
      <c r="B50" s="14" t="s">
        <v>0</v>
      </c>
      <c r="C50" s="13">
        <v>33</v>
      </c>
    </row>
    <row r="51" spans="1:3" ht="15" customHeight="1" x14ac:dyDescent="0.25">
      <c r="A51" s="10">
        <v>1</v>
      </c>
      <c r="B51" s="11" t="s">
        <v>87</v>
      </c>
      <c r="C51" s="10">
        <v>3</v>
      </c>
    </row>
    <row r="52" spans="1:3" ht="15" customHeight="1" x14ac:dyDescent="0.25">
      <c r="A52" s="10">
        <v>2</v>
      </c>
      <c r="B52" s="11" t="s">
        <v>103</v>
      </c>
      <c r="C52" s="10">
        <v>3</v>
      </c>
    </row>
    <row r="53" spans="1:3" ht="15" customHeight="1" x14ac:dyDescent="0.25">
      <c r="A53" s="10">
        <v>3</v>
      </c>
      <c r="B53" s="11" t="s">
        <v>302</v>
      </c>
      <c r="C53" s="10">
        <v>3</v>
      </c>
    </row>
    <row r="54" spans="1:3" ht="15" customHeight="1" x14ac:dyDescent="0.25">
      <c r="A54" s="10">
        <v>4</v>
      </c>
      <c r="B54" s="11" t="s">
        <v>566</v>
      </c>
      <c r="C54" s="10">
        <v>3</v>
      </c>
    </row>
    <row r="55" spans="1:3" ht="15" customHeight="1" x14ac:dyDescent="0.25">
      <c r="A55" s="10">
        <v>5</v>
      </c>
      <c r="B55" s="11" t="s">
        <v>48</v>
      </c>
      <c r="C55" s="10">
        <v>3</v>
      </c>
    </row>
    <row r="56" spans="1:3" ht="15" customHeight="1" x14ac:dyDescent="0.25">
      <c r="A56" s="10">
        <v>6</v>
      </c>
      <c r="B56" s="11" t="s">
        <v>53</v>
      </c>
      <c r="C56" s="10">
        <v>2</v>
      </c>
    </row>
    <row r="57" spans="1:3" ht="15" customHeight="1" x14ac:dyDescent="0.25">
      <c r="A57" s="10">
        <v>7</v>
      </c>
      <c r="B57" s="11" t="s">
        <v>353</v>
      </c>
      <c r="C57" s="10">
        <v>2</v>
      </c>
    </row>
    <row r="58" spans="1:3" ht="15" customHeight="1" x14ac:dyDescent="0.25">
      <c r="A58" s="10">
        <v>8</v>
      </c>
      <c r="B58" s="11" t="s">
        <v>354</v>
      </c>
      <c r="C58" s="10">
        <v>2</v>
      </c>
    </row>
    <row r="59" spans="1:3" ht="15" customHeight="1" x14ac:dyDescent="0.25">
      <c r="A59" s="10">
        <v>9</v>
      </c>
      <c r="B59" s="11" t="s">
        <v>355</v>
      </c>
      <c r="C59" s="10">
        <v>2</v>
      </c>
    </row>
    <row r="60" spans="1:3" ht="15" customHeight="1" x14ac:dyDescent="0.25">
      <c r="A60" s="10">
        <v>10</v>
      </c>
      <c r="B60" s="11" t="s">
        <v>356</v>
      </c>
      <c r="C60" s="10">
        <v>2</v>
      </c>
    </row>
    <row r="61" spans="1:3" ht="15" customHeight="1" x14ac:dyDescent="0.25">
      <c r="A61" s="10">
        <v>11</v>
      </c>
      <c r="B61" s="11" t="s">
        <v>357</v>
      </c>
      <c r="C61" s="10">
        <v>2</v>
      </c>
    </row>
    <row r="62" spans="1:3" ht="15" customHeight="1" x14ac:dyDescent="0.25">
      <c r="A62" s="10">
        <v>12</v>
      </c>
      <c r="B62" s="11" t="s">
        <v>358</v>
      </c>
      <c r="C62" s="10">
        <v>2</v>
      </c>
    </row>
    <row r="63" spans="1:3" ht="15" customHeight="1" x14ac:dyDescent="0.25">
      <c r="A63" s="10">
        <v>13</v>
      </c>
      <c r="B63" s="11" t="s">
        <v>359</v>
      </c>
      <c r="C63" s="10">
        <v>2</v>
      </c>
    </row>
    <row r="64" spans="1:3" ht="15" customHeight="1" x14ac:dyDescent="0.25">
      <c r="A64" s="10">
        <v>14</v>
      </c>
      <c r="B64" s="11" t="s">
        <v>360</v>
      </c>
      <c r="C64" s="10">
        <v>2</v>
      </c>
    </row>
    <row r="65" spans="1:3" ht="15" customHeight="1" x14ac:dyDescent="0.25">
      <c r="A65" s="13" t="s">
        <v>15</v>
      </c>
      <c r="B65" s="14" t="s">
        <v>4</v>
      </c>
      <c r="C65" s="13">
        <v>6</v>
      </c>
    </row>
    <row r="66" spans="1:3" ht="15" customHeight="1" x14ac:dyDescent="0.25">
      <c r="A66" s="10"/>
      <c r="B66" s="12" t="s">
        <v>16</v>
      </c>
      <c r="C66" s="10"/>
    </row>
    <row r="67" spans="1:3" ht="15" customHeight="1" x14ac:dyDescent="0.25">
      <c r="A67" s="10">
        <v>1</v>
      </c>
      <c r="B67" s="11" t="s">
        <v>441</v>
      </c>
      <c r="C67" s="10">
        <v>3</v>
      </c>
    </row>
    <row r="68" spans="1:3" ht="15" customHeight="1" x14ac:dyDescent="0.25">
      <c r="A68" s="10">
        <v>2</v>
      </c>
      <c r="B68" s="11" t="s">
        <v>361</v>
      </c>
      <c r="C68" s="10">
        <v>3</v>
      </c>
    </row>
    <row r="69" spans="1:3" ht="15" customHeight="1" x14ac:dyDescent="0.25">
      <c r="A69" s="10">
        <v>3</v>
      </c>
      <c r="B69" s="11" t="s">
        <v>49</v>
      </c>
      <c r="C69" s="10">
        <v>3</v>
      </c>
    </row>
    <row r="70" spans="1:3" ht="15" customHeight="1" x14ac:dyDescent="0.25">
      <c r="A70" s="10">
        <v>4</v>
      </c>
      <c r="B70" s="11" t="s">
        <v>362</v>
      </c>
      <c r="C70" s="10">
        <v>3</v>
      </c>
    </row>
    <row r="71" spans="1:3" ht="15" customHeight="1" x14ac:dyDescent="0.25">
      <c r="A71" s="8" t="s">
        <v>17</v>
      </c>
      <c r="B71" s="9" t="s">
        <v>18</v>
      </c>
      <c r="C71" s="8">
        <v>13</v>
      </c>
    </row>
    <row r="72" spans="1:3" ht="15" customHeight="1" x14ac:dyDescent="0.25">
      <c r="A72" s="13" t="s">
        <v>19</v>
      </c>
      <c r="B72" s="14" t="s">
        <v>0</v>
      </c>
      <c r="C72" s="13">
        <v>10</v>
      </c>
    </row>
    <row r="73" spans="1:3" ht="15" customHeight="1" x14ac:dyDescent="0.25">
      <c r="A73" s="10">
        <v>1</v>
      </c>
      <c r="B73" s="124" t="s">
        <v>632</v>
      </c>
      <c r="C73" s="10">
        <v>2</v>
      </c>
    </row>
    <row r="74" spans="1:3" ht="15" customHeight="1" x14ac:dyDescent="0.25">
      <c r="A74" s="10">
        <v>2</v>
      </c>
      <c r="B74" s="11" t="s">
        <v>363</v>
      </c>
      <c r="C74" s="10">
        <v>3</v>
      </c>
    </row>
    <row r="75" spans="1:3" ht="15" customHeight="1" x14ac:dyDescent="0.25">
      <c r="A75" s="10">
        <v>3</v>
      </c>
      <c r="B75" s="11" t="s">
        <v>345</v>
      </c>
      <c r="C75" s="10">
        <v>3</v>
      </c>
    </row>
    <row r="76" spans="1:3" ht="15" customHeight="1" x14ac:dyDescent="0.25">
      <c r="A76" s="10">
        <v>4</v>
      </c>
      <c r="B76" s="11" t="s">
        <v>341</v>
      </c>
      <c r="C76" s="10">
        <v>2</v>
      </c>
    </row>
    <row r="77" spans="1:3" ht="15" customHeight="1" x14ac:dyDescent="0.25">
      <c r="A77" s="13" t="s">
        <v>20</v>
      </c>
      <c r="B77" s="14" t="s">
        <v>4</v>
      </c>
      <c r="C77" s="13">
        <v>3</v>
      </c>
    </row>
    <row r="78" spans="1:3" ht="15" customHeight="1" x14ac:dyDescent="0.25">
      <c r="A78" s="10"/>
      <c r="B78" s="12" t="s">
        <v>21</v>
      </c>
      <c r="C78" s="10"/>
    </row>
    <row r="79" spans="1:3" ht="15" customHeight="1" x14ac:dyDescent="0.25">
      <c r="A79" s="10">
        <v>1</v>
      </c>
      <c r="B79" s="11" t="s">
        <v>104</v>
      </c>
      <c r="C79" s="10">
        <v>3</v>
      </c>
    </row>
    <row r="80" spans="1:3" ht="15" customHeight="1" x14ac:dyDescent="0.25">
      <c r="A80" s="10">
        <v>2</v>
      </c>
      <c r="B80" s="11" t="s">
        <v>342</v>
      </c>
      <c r="C80" s="10">
        <v>3</v>
      </c>
    </row>
    <row r="81" spans="1:3" ht="15" customHeight="1" x14ac:dyDescent="0.25">
      <c r="A81" s="10">
        <v>3</v>
      </c>
      <c r="B81" s="11" t="s">
        <v>365</v>
      </c>
      <c r="C81" s="10">
        <v>3</v>
      </c>
    </row>
    <row r="82" spans="1:3" ht="15.75" customHeight="1" x14ac:dyDescent="0.25">
      <c r="A82" s="8">
        <v>2.4</v>
      </c>
      <c r="B82" s="9" t="s">
        <v>22</v>
      </c>
      <c r="C82" s="8">
        <v>10</v>
      </c>
    </row>
    <row r="83" spans="1:3" ht="15.75" customHeight="1" x14ac:dyDescent="0.25">
      <c r="A83" s="140" t="s">
        <v>412</v>
      </c>
      <c r="B83" s="140"/>
      <c r="C83" s="140"/>
    </row>
    <row r="84" spans="1:3" x14ac:dyDescent="0.25">
      <c r="A84" s="152" t="s">
        <v>364</v>
      </c>
      <c r="B84" s="152"/>
      <c r="C84" s="133"/>
    </row>
    <row r="85" spans="1:3" x14ac:dyDescent="0.25">
      <c r="A85" s="121"/>
      <c r="B85" s="132" t="s">
        <v>76</v>
      </c>
      <c r="C85" s="132"/>
    </row>
    <row r="86" spans="1:3" x14ac:dyDescent="0.25">
      <c r="A86" s="121"/>
      <c r="B86" s="122"/>
      <c r="C86" s="121"/>
    </row>
    <row r="87" spans="1:3" x14ac:dyDescent="0.25">
      <c r="A87" s="121"/>
      <c r="B87" s="122"/>
      <c r="C87" s="121"/>
    </row>
    <row r="88" spans="1:3" x14ac:dyDescent="0.25">
      <c r="A88" s="121"/>
      <c r="B88" s="122"/>
      <c r="C88" s="121"/>
    </row>
    <row r="89" spans="1:3" x14ac:dyDescent="0.25">
      <c r="A89" s="121"/>
      <c r="B89" s="122"/>
      <c r="C89" s="121"/>
    </row>
    <row r="90" spans="1:3" x14ac:dyDescent="0.25">
      <c r="A90" s="121"/>
      <c r="B90" s="132" t="s">
        <v>77</v>
      </c>
      <c r="C90" s="134"/>
    </row>
  </sheetData>
  <mergeCells count="10">
    <mergeCell ref="B90:C90"/>
    <mergeCell ref="A1:D1"/>
    <mergeCell ref="A2:C2"/>
    <mergeCell ref="A4:C4"/>
    <mergeCell ref="A5:C5"/>
    <mergeCell ref="A6:C6"/>
    <mergeCell ref="A83:C83"/>
    <mergeCell ref="A7:C7"/>
    <mergeCell ref="A84:C84"/>
    <mergeCell ref="B85:C85"/>
  </mergeCells>
  <pageMargins left="0.74" right="0.55000000000000004" top="0.43" bottom="0.28999999999999998" header="0.17" footer="0.2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8"/>
  <sheetViews>
    <sheetView zoomScaleNormal="100" workbookViewId="0">
      <selection activeCell="B11" sqref="B11:B15"/>
    </sheetView>
  </sheetViews>
  <sheetFormatPr defaultColWidth="8.85546875" defaultRowHeight="15.75" x14ac:dyDescent="0.25"/>
  <cols>
    <col min="1" max="1" width="8.28515625" style="2" customWidth="1"/>
    <col min="2" max="2" width="62.7109375" style="3" customWidth="1"/>
    <col min="3" max="3" width="18.85546875" style="2" customWidth="1"/>
    <col min="4" max="16384" width="8.85546875" style="3"/>
  </cols>
  <sheetData>
    <row r="1" spans="1:10" s="1" customFormat="1" ht="16.149999999999999" customHeight="1" x14ac:dyDescent="0.25">
      <c r="A1" s="130" t="s">
        <v>414</v>
      </c>
      <c r="B1" s="130"/>
      <c r="C1" s="130"/>
      <c r="D1" s="131"/>
    </row>
    <row r="2" spans="1:10" s="1" customFormat="1" ht="20.25" customHeight="1" x14ac:dyDescent="0.25">
      <c r="A2" s="137" t="s">
        <v>610</v>
      </c>
      <c r="B2" s="137"/>
      <c r="C2" s="137"/>
    </row>
    <row r="3" spans="1:10" ht="9.6" customHeight="1" x14ac:dyDescent="0.25"/>
    <row r="4" spans="1:10" ht="16.149999999999999" customHeight="1" x14ac:dyDescent="0.25">
      <c r="A4" s="132" t="s">
        <v>318</v>
      </c>
      <c r="B4" s="132"/>
      <c r="C4" s="132"/>
    </row>
    <row r="5" spans="1:10" ht="16.149999999999999" customHeight="1" x14ac:dyDescent="0.25">
      <c r="A5" s="132" t="s">
        <v>319</v>
      </c>
      <c r="B5" s="132"/>
      <c r="C5" s="132"/>
    </row>
    <row r="6" spans="1:10" ht="16.149999999999999" customHeight="1" x14ac:dyDescent="0.25">
      <c r="A6" s="132" t="s">
        <v>70</v>
      </c>
      <c r="B6" s="133"/>
      <c r="C6" s="132"/>
    </row>
    <row r="7" spans="1:10" ht="18" customHeight="1" x14ac:dyDescent="0.25">
      <c r="A7" s="136" t="s">
        <v>625</v>
      </c>
      <c r="B7" s="136"/>
      <c r="C7" s="136"/>
    </row>
    <row r="8" spans="1:10" ht="18" customHeight="1" x14ac:dyDescent="0.25">
      <c r="A8" s="4"/>
      <c r="B8" s="4"/>
      <c r="C8" s="4"/>
    </row>
    <row r="9" spans="1:10" s="7" customFormat="1" ht="16.5" x14ac:dyDescent="0.25">
      <c r="A9" s="5">
        <v>1</v>
      </c>
      <c r="B9" s="6" t="s">
        <v>1</v>
      </c>
      <c r="C9" s="5" t="s">
        <v>449</v>
      </c>
    </row>
    <row r="10" spans="1:10" ht="15" customHeight="1" x14ac:dyDescent="0.25">
      <c r="A10" s="8" t="s">
        <v>2</v>
      </c>
      <c r="B10" s="9" t="s">
        <v>0</v>
      </c>
      <c r="C10" s="8">
        <v>31</v>
      </c>
    </row>
    <row r="11" spans="1:10" s="111" customFormat="1" ht="15" customHeight="1" x14ac:dyDescent="0.25">
      <c r="A11" s="10">
        <v>1</v>
      </c>
      <c r="B11" s="124" t="s">
        <v>603</v>
      </c>
      <c r="C11" s="10">
        <v>3</v>
      </c>
      <c r="E11" s="103"/>
      <c r="F11" s="104">
        <f>SUM(C11:C24)</f>
        <v>31</v>
      </c>
      <c r="G11" s="104"/>
      <c r="H11" s="104"/>
      <c r="I11" s="104"/>
      <c r="J11" s="104"/>
    </row>
    <row r="12" spans="1:10" s="111" customFormat="1" ht="15" customHeight="1" x14ac:dyDescent="0.25">
      <c r="A12" s="10">
        <v>2</v>
      </c>
      <c r="B12" s="124" t="s">
        <v>604</v>
      </c>
      <c r="C12" s="10">
        <v>2</v>
      </c>
      <c r="E12" s="103"/>
      <c r="F12" s="104">
        <f>C10+C25+C29</f>
        <v>44</v>
      </c>
      <c r="G12" s="104"/>
      <c r="H12" s="104"/>
      <c r="I12" s="104"/>
      <c r="J12" s="104"/>
    </row>
    <row r="13" spans="1:10" s="111" customFormat="1" ht="15" customHeight="1" x14ac:dyDescent="0.25">
      <c r="A13" s="10">
        <v>3</v>
      </c>
      <c r="B13" s="124" t="s">
        <v>31</v>
      </c>
      <c r="C13" s="10">
        <v>2</v>
      </c>
      <c r="E13" s="103"/>
      <c r="F13" s="104"/>
      <c r="G13" s="104"/>
      <c r="H13" s="104"/>
      <c r="I13" s="104"/>
      <c r="J13" s="104"/>
    </row>
    <row r="14" spans="1:10" s="111" customFormat="1" ht="15" customHeight="1" x14ac:dyDescent="0.25">
      <c r="A14" s="10">
        <v>4</v>
      </c>
      <c r="B14" s="124" t="s">
        <v>605</v>
      </c>
      <c r="C14" s="10">
        <v>2</v>
      </c>
      <c r="E14" s="103"/>
      <c r="F14" s="104"/>
      <c r="G14" s="104"/>
      <c r="H14" s="104"/>
      <c r="I14" s="104"/>
      <c r="J14" s="104"/>
    </row>
    <row r="15" spans="1:10" s="111" customFormat="1" ht="15" customHeight="1" x14ac:dyDescent="0.25">
      <c r="A15" s="10">
        <v>5</v>
      </c>
      <c r="B15" s="125" t="s">
        <v>606</v>
      </c>
      <c r="C15" s="10">
        <v>2</v>
      </c>
      <c r="E15" s="103"/>
      <c r="F15" s="104"/>
      <c r="G15" s="104"/>
      <c r="H15" s="104"/>
      <c r="I15" s="104"/>
      <c r="J15" s="104"/>
    </row>
    <row r="16" spans="1:10" ht="15" customHeight="1" x14ac:dyDescent="0.25">
      <c r="A16" s="10">
        <v>6</v>
      </c>
      <c r="B16" s="11" t="s">
        <v>27</v>
      </c>
      <c r="C16" s="10">
        <v>2</v>
      </c>
    </row>
    <row r="17" spans="1:3" ht="15" customHeight="1" x14ac:dyDescent="0.25">
      <c r="A17" s="10">
        <v>7</v>
      </c>
      <c r="B17" s="11" t="s">
        <v>81</v>
      </c>
      <c r="C17" s="10">
        <v>2</v>
      </c>
    </row>
    <row r="18" spans="1:3" s="111" customFormat="1" ht="15" customHeight="1" x14ac:dyDescent="0.25">
      <c r="A18" s="10">
        <v>8</v>
      </c>
      <c r="B18" s="11" t="s">
        <v>448</v>
      </c>
      <c r="C18" s="10">
        <v>3</v>
      </c>
    </row>
    <row r="19" spans="1:3" ht="15" customHeight="1" x14ac:dyDescent="0.25">
      <c r="A19" s="10">
        <v>9</v>
      </c>
      <c r="B19" s="11" t="s">
        <v>366</v>
      </c>
      <c r="C19" s="10">
        <v>2</v>
      </c>
    </row>
    <row r="20" spans="1:3" ht="15" customHeight="1" x14ac:dyDescent="0.25">
      <c r="A20" s="10">
        <v>10</v>
      </c>
      <c r="B20" s="11" t="s">
        <v>113</v>
      </c>
      <c r="C20" s="10">
        <v>3</v>
      </c>
    </row>
    <row r="21" spans="1:3" ht="15" customHeight="1" x14ac:dyDescent="0.25">
      <c r="A21" s="10">
        <v>11</v>
      </c>
      <c r="B21" s="11" t="s">
        <v>442</v>
      </c>
      <c r="C21" s="10">
        <v>2</v>
      </c>
    </row>
    <row r="22" spans="1:3" ht="15" customHeight="1" x14ac:dyDescent="0.25">
      <c r="A22" s="10">
        <v>12</v>
      </c>
      <c r="B22" s="11" t="s">
        <v>199</v>
      </c>
      <c r="C22" s="10">
        <v>2</v>
      </c>
    </row>
    <row r="23" spans="1:3" ht="15" customHeight="1" x14ac:dyDescent="0.25">
      <c r="A23" s="10">
        <v>13</v>
      </c>
      <c r="B23" s="124" t="s">
        <v>347</v>
      </c>
      <c r="C23" s="10">
        <v>2</v>
      </c>
    </row>
    <row r="24" spans="1:3" ht="15" customHeight="1" x14ac:dyDescent="0.25">
      <c r="A24" s="10">
        <v>14</v>
      </c>
      <c r="B24" s="124" t="s">
        <v>348</v>
      </c>
      <c r="C24" s="10">
        <v>2</v>
      </c>
    </row>
    <row r="25" spans="1:3" ht="15" customHeight="1" x14ac:dyDescent="0.25">
      <c r="A25" s="8" t="s">
        <v>3</v>
      </c>
      <c r="B25" s="9" t="s">
        <v>4</v>
      </c>
      <c r="C25" s="8">
        <v>2</v>
      </c>
    </row>
    <row r="26" spans="1:3" ht="15" customHeight="1" x14ac:dyDescent="0.25">
      <c r="A26" s="10"/>
      <c r="B26" s="12" t="s">
        <v>5</v>
      </c>
      <c r="C26" s="10"/>
    </row>
    <row r="27" spans="1:3" ht="15" customHeight="1" x14ac:dyDescent="0.25">
      <c r="A27" s="10">
        <v>1</v>
      </c>
      <c r="B27" s="11" t="s">
        <v>377</v>
      </c>
      <c r="C27" s="10">
        <v>2</v>
      </c>
    </row>
    <row r="28" spans="1:3" ht="15" customHeight="1" x14ac:dyDescent="0.25">
      <c r="A28" s="10">
        <v>2</v>
      </c>
      <c r="B28" s="11" t="s">
        <v>378</v>
      </c>
      <c r="C28" s="10">
        <v>2</v>
      </c>
    </row>
    <row r="29" spans="1:3" ht="15" customHeight="1" x14ac:dyDescent="0.25">
      <c r="A29" s="8" t="s">
        <v>72</v>
      </c>
      <c r="B29" s="9" t="s">
        <v>73</v>
      </c>
      <c r="C29" s="8">
        <v>11</v>
      </c>
    </row>
    <row r="30" spans="1:3" ht="15" customHeight="1" x14ac:dyDescent="0.25">
      <c r="A30" s="10">
        <v>1</v>
      </c>
      <c r="B30" s="11" t="s">
        <v>74</v>
      </c>
      <c r="C30" s="10">
        <v>3</v>
      </c>
    </row>
    <row r="31" spans="1:3" ht="15" customHeight="1" x14ac:dyDescent="0.25">
      <c r="A31" s="10">
        <v>2</v>
      </c>
      <c r="B31" s="11" t="s">
        <v>75</v>
      </c>
      <c r="C31" s="10">
        <v>8</v>
      </c>
    </row>
    <row r="32" spans="1:3" s="7" customFormat="1" ht="16.5" x14ac:dyDescent="0.25">
      <c r="A32" s="5">
        <v>2</v>
      </c>
      <c r="B32" s="6" t="s">
        <v>6</v>
      </c>
      <c r="C32" s="5" t="s">
        <v>450</v>
      </c>
    </row>
    <row r="33" spans="1:5" ht="15" customHeight="1" x14ac:dyDescent="0.25">
      <c r="A33" s="8" t="s">
        <v>9</v>
      </c>
      <c r="B33" s="9" t="s">
        <v>7</v>
      </c>
      <c r="C33" s="8">
        <v>25</v>
      </c>
    </row>
    <row r="34" spans="1:5" ht="15" customHeight="1" x14ac:dyDescent="0.25">
      <c r="A34" s="13" t="s">
        <v>8</v>
      </c>
      <c r="B34" s="14" t="s">
        <v>0</v>
      </c>
      <c r="C34" s="13">
        <v>20</v>
      </c>
    </row>
    <row r="35" spans="1:5" ht="15" customHeight="1" x14ac:dyDescent="0.25">
      <c r="A35" s="10">
        <v>1</v>
      </c>
      <c r="B35" s="11" t="s">
        <v>368</v>
      </c>
      <c r="C35" s="10">
        <v>2</v>
      </c>
    </row>
    <row r="36" spans="1:5" ht="15" customHeight="1" x14ac:dyDescent="0.25">
      <c r="A36" s="10">
        <v>2</v>
      </c>
      <c r="B36" s="11" t="s">
        <v>369</v>
      </c>
      <c r="C36" s="10">
        <v>3</v>
      </c>
    </row>
    <row r="37" spans="1:5" ht="15" customHeight="1" x14ac:dyDescent="0.25">
      <c r="A37" s="10">
        <v>3</v>
      </c>
      <c r="B37" s="11" t="s">
        <v>370</v>
      </c>
      <c r="C37" s="10">
        <v>2</v>
      </c>
      <c r="E37" s="3">
        <f>SUM(C35:C43)</f>
        <v>20</v>
      </c>
    </row>
    <row r="38" spans="1:5" ht="15" customHeight="1" x14ac:dyDescent="0.25">
      <c r="A38" s="10">
        <v>4</v>
      </c>
      <c r="B38" s="11" t="s">
        <v>371</v>
      </c>
      <c r="C38" s="10">
        <v>3</v>
      </c>
    </row>
    <row r="39" spans="1:5" ht="15" customHeight="1" x14ac:dyDescent="0.25">
      <c r="A39" s="10">
        <v>5</v>
      </c>
      <c r="B39" s="11" t="s">
        <v>443</v>
      </c>
      <c r="C39" s="10">
        <v>2</v>
      </c>
    </row>
    <row r="40" spans="1:5" ht="15" customHeight="1" x14ac:dyDescent="0.25">
      <c r="A40" s="10">
        <v>6</v>
      </c>
      <c r="B40" s="11" t="s">
        <v>373</v>
      </c>
      <c r="C40" s="10">
        <v>2</v>
      </c>
    </row>
    <row r="41" spans="1:5" ht="15" customHeight="1" x14ac:dyDescent="0.25">
      <c r="A41" s="10">
        <v>7</v>
      </c>
      <c r="B41" s="11" t="s">
        <v>374</v>
      </c>
      <c r="C41" s="10">
        <v>2</v>
      </c>
    </row>
    <row r="42" spans="1:5" ht="15" customHeight="1" x14ac:dyDescent="0.25">
      <c r="A42" s="10">
        <v>8</v>
      </c>
      <c r="B42" s="11" t="s">
        <v>375</v>
      </c>
      <c r="C42" s="10">
        <v>2</v>
      </c>
    </row>
    <row r="43" spans="1:5" ht="15" customHeight="1" x14ac:dyDescent="0.25">
      <c r="A43" s="10">
        <v>9</v>
      </c>
      <c r="B43" s="11" t="s">
        <v>376</v>
      </c>
      <c r="C43" s="10">
        <v>2</v>
      </c>
    </row>
    <row r="44" spans="1:5" ht="15" customHeight="1" x14ac:dyDescent="0.25">
      <c r="A44" s="13" t="s">
        <v>10</v>
      </c>
      <c r="B44" s="14" t="s">
        <v>4</v>
      </c>
      <c r="C44" s="13">
        <v>5</v>
      </c>
    </row>
    <row r="45" spans="1:5" ht="15" customHeight="1" x14ac:dyDescent="0.25">
      <c r="A45" s="10"/>
      <c r="B45" s="12" t="s">
        <v>11</v>
      </c>
      <c r="C45" s="10"/>
    </row>
    <row r="46" spans="1:5" ht="15" customHeight="1" x14ac:dyDescent="0.25">
      <c r="A46" s="10">
        <v>1</v>
      </c>
      <c r="B46" s="11" t="s">
        <v>367</v>
      </c>
      <c r="C46" s="10">
        <v>2</v>
      </c>
    </row>
    <row r="47" spans="1:5" ht="15" customHeight="1" x14ac:dyDescent="0.25">
      <c r="A47" s="10">
        <v>2</v>
      </c>
      <c r="B47" s="11" t="s">
        <v>372</v>
      </c>
      <c r="C47" s="10">
        <v>2</v>
      </c>
    </row>
    <row r="48" spans="1:5" ht="15" customHeight="1" x14ac:dyDescent="0.25">
      <c r="A48" s="10">
        <v>3</v>
      </c>
      <c r="B48" s="11" t="s">
        <v>379</v>
      </c>
      <c r="C48" s="10">
        <v>3</v>
      </c>
    </row>
    <row r="49" spans="1:5" ht="15" customHeight="1" x14ac:dyDescent="0.25">
      <c r="A49" s="10">
        <v>4</v>
      </c>
      <c r="B49" s="11" t="s">
        <v>380</v>
      </c>
      <c r="C49" s="10">
        <v>3</v>
      </c>
    </row>
    <row r="50" spans="1:5" ht="15" customHeight="1" x14ac:dyDescent="0.25">
      <c r="A50" s="8" t="s">
        <v>12</v>
      </c>
      <c r="B50" s="9" t="s">
        <v>13</v>
      </c>
      <c r="C50" s="8">
        <v>38</v>
      </c>
    </row>
    <row r="51" spans="1:5" ht="15" customHeight="1" x14ac:dyDescent="0.25">
      <c r="A51" s="13" t="s">
        <v>14</v>
      </c>
      <c r="B51" s="14" t="s">
        <v>0</v>
      </c>
      <c r="C51" s="13">
        <v>32</v>
      </c>
    </row>
    <row r="52" spans="1:5" ht="15" customHeight="1" x14ac:dyDescent="0.25">
      <c r="A52" s="10">
        <v>1</v>
      </c>
      <c r="B52" s="11" t="s">
        <v>392</v>
      </c>
      <c r="C52" s="10">
        <v>3</v>
      </c>
    </row>
    <row r="53" spans="1:5" ht="15" customHeight="1" x14ac:dyDescent="0.25">
      <c r="A53" s="10">
        <v>2</v>
      </c>
      <c r="B53" s="11" t="s">
        <v>381</v>
      </c>
      <c r="C53" s="10">
        <v>3</v>
      </c>
      <c r="E53" s="3">
        <f>SUM(C52:C64)</f>
        <v>32</v>
      </c>
    </row>
    <row r="54" spans="1:5" ht="15" customHeight="1" x14ac:dyDescent="0.25">
      <c r="A54" s="10">
        <v>3</v>
      </c>
      <c r="B54" s="11" t="s">
        <v>382</v>
      </c>
      <c r="C54" s="10">
        <v>3</v>
      </c>
    </row>
    <row r="55" spans="1:5" ht="15" customHeight="1" x14ac:dyDescent="0.25">
      <c r="A55" s="10">
        <v>4</v>
      </c>
      <c r="B55" s="11" t="s">
        <v>383</v>
      </c>
      <c r="C55" s="10">
        <v>3</v>
      </c>
    </row>
    <row r="56" spans="1:5" ht="15" customHeight="1" x14ac:dyDescent="0.25">
      <c r="A56" s="10">
        <v>5</v>
      </c>
      <c r="B56" s="11" t="s">
        <v>393</v>
      </c>
      <c r="C56" s="10">
        <v>2</v>
      </c>
    </row>
    <row r="57" spans="1:5" ht="15" customHeight="1" x14ac:dyDescent="0.25">
      <c r="A57" s="10">
        <v>6</v>
      </c>
      <c r="B57" s="11" t="s">
        <v>384</v>
      </c>
      <c r="C57" s="10">
        <v>2</v>
      </c>
    </row>
    <row r="58" spans="1:5" ht="15" customHeight="1" x14ac:dyDescent="0.25">
      <c r="A58" s="10">
        <v>7</v>
      </c>
      <c r="B58" s="11" t="s">
        <v>385</v>
      </c>
      <c r="C58" s="10">
        <v>2</v>
      </c>
    </row>
    <row r="59" spans="1:5" ht="15" customHeight="1" x14ac:dyDescent="0.25">
      <c r="A59" s="10">
        <v>8</v>
      </c>
      <c r="B59" s="11" t="s">
        <v>386</v>
      </c>
      <c r="C59" s="10">
        <v>2</v>
      </c>
    </row>
    <row r="60" spans="1:5" ht="15" customHeight="1" x14ac:dyDescent="0.25">
      <c r="A60" s="10">
        <v>9</v>
      </c>
      <c r="B60" s="11" t="s">
        <v>444</v>
      </c>
      <c r="C60" s="10">
        <v>2</v>
      </c>
    </row>
    <row r="61" spans="1:5" ht="15" customHeight="1" x14ac:dyDescent="0.25">
      <c r="A61" s="10">
        <v>10</v>
      </c>
      <c r="B61" s="124" t="s">
        <v>626</v>
      </c>
      <c r="C61" s="10">
        <v>3</v>
      </c>
    </row>
    <row r="62" spans="1:5" ht="15" customHeight="1" x14ac:dyDescent="0.25">
      <c r="A62" s="10">
        <v>11</v>
      </c>
      <c r="B62" s="124" t="s">
        <v>627</v>
      </c>
      <c r="C62" s="10">
        <v>3</v>
      </c>
    </row>
    <row r="63" spans="1:5" ht="15" customHeight="1" x14ac:dyDescent="0.25">
      <c r="A63" s="10">
        <v>12</v>
      </c>
      <c r="B63" s="11" t="s">
        <v>389</v>
      </c>
      <c r="C63" s="10">
        <v>2</v>
      </c>
    </row>
    <row r="64" spans="1:5" ht="15" customHeight="1" x14ac:dyDescent="0.25">
      <c r="A64" s="10">
        <v>13</v>
      </c>
      <c r="B64" s="11" t="s">
        <v>394</v>
      </c>
      <c r="C64" s="10">
        <v>2</v>
      </c>
    </row>
    <row r="65" spans="1:5" ht="15" customHeight="1" x14ac:dyDescent="0.25">
      <c r="A65" s="13" t="s">
        <v>15</v>
      </c>
      <c r="B65" s="14" t="s">
        <v>4</v>
      </c>
      <c r="C65" s="13">
        <v>6</v>
      </c>
      <c r="E65" s="3">
        <f>C81+C70+C50+C33</f>
        <v>87</v>
      </c>
    </row>
    <row r="66" spans="1:5" ht="15" customHeight="1" x14ac:dyDescent="0.25">
      <c r="A66" s="10"/>
      <c r="B66" s="12" t="s">
        <v>16</v>
      </c>
      <c r="C66" s="10"/>
    </row>
    <row r="67" spans="1:5" ht="15" customHeight="1" x14ac:dyDescent="0.25">
      <c r="A67" s="10">
        <v>1</v>
      </c>
      <c r="B67" s="11" t="s">
        <v>387</v>
      </c>
      <c r="C67" s="10">
        <v>3</v>
      </c>
    </row>
    <row r="68" spans="1:5" ht="15" customHeight="1" x14ac:dyDescent="0.25">
      <c r="A68" s="10">
        <v>2</v>
      </c>
      <c r="B68" s="11" t="s">
        <v>388</v>
      </c>
      <c r="C68" s="10">
        <v>3</v>
      </c>
    </row>
    <row r="69" spans="1:5" ht="15" customHeight="1" x14ac:dyDescent="0.25">
      <c r="A69" s="10">
        <v>3</v>
      </c>
      <c r="B69" s="11" t="s">
        <v>391</v>
      </c>
      <c r="C69" s="10">
        <v>3</v>
      </c>
    </row>
    <row r="70" spans="1:5" ht="15" customHeight="1" x14ac:dyDescent="0.25">
      <c r="A70" s="8" t="s">
        <v>17</v>
      </c>
      <c r="B70" s="9" t="s">
        <v>18</v>
      </c>
      <c r="C70" s="8">
        <v>14</v>
      </c>
    </row>
    <row r="71" spans="1:5" ht="15" customHeight="1" x14ac:dyDescent="0.25">
      <c r="A71" s="13" t="s">
        <v>19</v>
      </c>
      <c r="B71" s="14" t="s">
        <v>0</v>
      </c>
      <c r="C71" s="13">
        <v>11</v>
      </c>
    </row>
    <row r="72" spans="1:5" ht="15" customHeight="1" x14ac:dyDescent="0.25">
      <c r="A72" s="10">
        <v>1</v>
      </c>
      <c r="B72" s="11" t="s">
        <v>36</v>
      </c>
      <c r="C72" s="10">
        <v>3</v>
      </c>
    </row>
    <row r="73" spans="1:5" ht="15" customHeight="1" x14ac:dyDescent="0.25">
      <c r="A73" s="10">
        <v>2</v>
      </c>
      <c r="B73" s="11" t="s">
        <v>85</v>
      </c>
      <c r="C73" s="10">
        <v>3</v>
      </c>
    </row>
    <row r="74" spans="1:5" s="31" customFormat="1" ht="15" customHeight="1" x14ac:dyDescent="0.25">
      <c r="A74" s="10">
        <v>3</v>
      </c>
      <c r="B74" s="11" t="s">
        <v>182</v>
      </c>
      <c r="C74" s="10">
        <v>3</v>
      </c>
    </row>
    <row r="75" spans="1:5" ht="15" customHeight="1" x14ac:dyDescent="0.25">
      <c r="A75" s="10">
        <v>4</v>
      </c>
      <c r="B75" s="11" t="s">
        <v>390</v>
      </c>
      <c r="C75" s="10">
        <v>2</v>
      </c>
    </row>
    <row r="76" spans="1:5" ht="15" customHeight="1" x14ac:dyDescent="0.25">
      <c r="A76" s="13" t="s">
        <v>20</v>
      </c>
      <c r="B76" s="14" t="s">
        <v>4</v>
      </c>
      <c r="C76" s="13">
        <v>3</v>
      </c>
    </row>
    <row r="77" spans="1:5" ht="15" customHeight="1" x14ac:dyDescent="0.25">
      <c r="A77" s="10"/>
      <c r="B77" s="12" t="s">
        <v>21</v>
      </c>
      <c r="C77" s="10"/>
    </row>
    <row r="78" spans="1:5" ht="15" customHeight="1" x14ac:dyDescent="0.25">
      <c r="A78" s="10">
        <v>1</v>
      </c>
      <c r="B78" s="11" t="s">
        <v>88</v>
      </c>
      <c r="C78" s="10">
        <v>3</v>
      </c>
    </row>
    <row r="79" spans="1:5" ht="15" customHeight="1" x14ac:dyDescent="0.25">
      <c r="A79" s="10">
        <v>2</v>
      </c>
      <c r="B79" s="11" t="s">
        <v>64</v>
      </c>
      <c r="C79" s="10">
        <v>3</v>
      </c>
    </row>
    <row r="80" spans="1:5" ht="15" customHeight="1" x14ac:dyDescent="0.25">
      <c r="A80" s="10">
        <v>3</v>
      </c>
      <c r="B80" s="11" t="s">
        <v>93</v>
      </c>
      <c r="C80" s="10">
        <v>3</v>
      </c>
    </row>
    <row r="81" spans="1:3" ht="15" customHeight="1" x14ac:dyDescent="0.25">
      <c r="A81" s="8">
        <v>2.4</v>
      </c>
      <c r="B81" s="9" t="s">
        <v>22</v>
      </c>
      <c r="C81" s="8">
        <v>10</v>
      </c>
    </row>
    <row r="82" spans="1:3" ht="25.5" customHeight="1" x14ac:dyDescent="0.25">
      <c r="A82" s="140" t="s">
        <v>412</v>
      </c>
      <c r="B82" s="140"/>
      <c r="C82" s="140"/>
    </row>
    <row r="83" spans="1:3" ht="20.25" customHeight="1" x14ac:dyDescent="0.25">
      <c r="B83" s="132" t="s">
        <v>76</v>
      </c>
      <c r="C83" s="132"/>
    </row>
    <row r="88" spans="1:3" x14ac:dyDescent="0.25">
      <c r="B88" s="132" t="s">
        <v>77</v>
      </c>
      <c r="C88" s="134"/>
    </row>
  </sheetData>
  <mergeCells count="9">
    <mergeCell ref="A82:C82"/>
    <mergeCell ref="B83:C83"/>
    <mergeCell ref="B88:C88"/>
    <mergeCell ref="A1:D1"/>
    <mergeCell ref="A2:C2"/>
    <mergeCell ref="A4:C4"/>
    <mergeCell ref="A5:C5"/>
    <mergeCell ref="A6:C6"/>
    <mergeCell ref="A7:C7"/>
  </mergeCells>
  <pageMargins left="0.74" right="0.55000000000000004" top="0.43" bottom="0.28999999999999998" header="0.17" footer="0.2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2"/>
  <sheetViews>
    <sheetView topLeftCell="A58" zoomScaleNormal="100" workbookViewId="0">
      <selection activeCell="F38" sqref="F38"/>
    </sheetView>
  </sheetViews>
  <sheetFormatPr defaultColWidth="8.85546875" defaultRowHeight="15.75" x14ac:dyDescent="0.25"/>
  <cols>
    <col min="1" max="1" width="8.28515625" style="2" customWidth="1"/>
    <col min="2" max="2" width="63.7109375" style="3" customWidth="1"/>
    <col min="3" max="3" width="18.28515625" style="2" customWidth="1"/>
    <col min="4" max="16384" width="8.85546875" style="3"/>
  </cols>
  <sheetData>
    <row r="1" spans="1:10" s="1" customFormat="1" ht="16.149999999999999" customHeight="1" x14ac:dyDescent="0.25">
      <c r="A1" s="130" t="s">
        <v>421</v>
      </c>
      <c r="B1" s="130"/>
      <c r="C1" s="130"/>
      <c r="D1" s="131"/>
    </row>
    <row r="2" spans="1:10" s="1" customFormat="1" ht="16.149999999999999" customHeight="1" x14ac:dyDescent="0.25">
      <c r="A2" s="137" t="s">
        <v>610</v>
      </c>
      <c r="B2" s="137"/>
      <c r="C2" s="137"/>
    </row>
    <row r="3" spans="1:10" ht="10.9" customHeight="1" x14ac:dyDescent="0.25"/>
    <row r="4" spans="1:10" ht="16.149999999999999" customHeight="1" x14ac:dyDescent="0.25">
      <c r="A4" s="132" t="s">
        <v>78</v>
      </c>
      <c r="B4" s="132"/>
      <c r="C4" s="132"/>
    </row>
    <row r="5" spans="1:10" ht="16.149999999999999" customHeight="1" x14ac:dyDescent="0.25">
      <c r="A5" s="132" t="s">
        <v>79</v>
      </c>
      <c r="B5" s="132"/>
      <c r="C5" s="132"/>
    </row>
    <row r="6" spans="1:10" ht="16.149999999999999" customHeight="1" x14ac:dyDescent="0.25">
      <c r="A6" s="132" t="s">
        <v>70</v>
      </c>
      <c r="B6" s="133"/>
      <c r="C6" s="132"/>
    </row>
    <row r="7" spans="1:10" ht="18" customHeight="1" x14ac:dyDescent="0.25">
      <c r="A7" s="136" t="s">
        <v>587</v>
      </c>
      <c r="B7" s="136"/>
      <c r="C7" s="136"/>
    </row>
    <row r="8" spans="1:10" ht="10.15" customHeight="1" x14ac:dyDescent="0.25">
      <c r="A8" s="4"/>
      <c r="B8" s="4"/>
      <c r="C8" s="4"/>
    </row>
    <row r="9" spans="1:10" s="7" customFormat="1" ht="16.5" x14ac:dyDescent="0.25">
      <c r="A9" s="5">
        <v>1</v>
      </c>
      <c r="B9" s="6" t="s">
        <v>1</v>
      </c>
      <c r="C9" s="5" t="s">
        <v>449</v>
      </c>
    </row>
    <row r="10" spans="1:10" ht="15.75" customHeight="1" x14ac:dyDescent="0.25">
      <c r="A10" s="8" t="s">
        <v>2</v>
      </c>
      <c r="B10" s="9" t="s">
        <v>0</v>
      </c>
      <c r="C10" s="8">
        <v>31</v>
      </c>
    </row>
    <row r="11" spans="1:10" s="100" customFormat="1" ht="15" customHeight="1" x14ac:dyDescent="0.25">
      <c r="A11" s="10">
        <v>1</v>
      </c>
      <c r="B11" s="124" t="s">
        <v>603</v>
      </c>
      <c r="C11" s="10">
        <v>3</v>
      </c>
      <c r="E11" s="103"/>
      <c r="F11" s="104"/>
      <c r="G11" s="104"/>
      <c r="H11" s="104"/>
      <c r="I11" s="104"/>
      <c r="J11" s="104"/>
    </row>
    <row r="12" spans="1:10" s="100" customFormat="1" ht="15" customHeight="1" x14ac:dyDescent="0.25">
      <c r="A12" s="10">
        <v>2</v>
      </c>
      <c r="B12" s="124" t="s">
        <v>604</v>
      </c>
      <c r="C12" s="10">
        <v>2</v>
      </c>
      <c r="E12" s="103"/>
      <c r="F12" s="104"/>
      <c r="G12" s="104"/>
      <c r="H12" s="104"/>
      <c r="I12" s="104"/>
      <c r="J12" s="104"/>
    </row>
    <row r="13" spans="1:10" s="100" customFormat="1" ht="15" customHeight="1" x14ac:dyDescent="0.25">
      <c r="A13" s="10">
        <v>3</v>
      </c>
      <c r="B13" s="124" t="s">
        <v>31</v>
      </c>
      <c r="C13" s="10">
        <v>2</v>
      </c>
      <c r="E13" s="103"/>
      <c r="F13" s="104"/>
      <c r="G13" s="104"/>
      <c r="H13" s="104"/>
      <c r="I13" s="104"/>
      <c r="J13" s="104"/>
    </row>
    <row r="14" spans="1:10" s="100" customFormat="1" ht="15" customHeight="1" x14ac:dyDescent="0.25">
      <c r="A14" s="10">
        <v>4</v>
      </c>
      <c r="B14" s="124" t="s">
        <v>605</v>
      </c>
      <c r="C14" s="10">
        <v>2</v>
      </c>
      <c r="E14" s="103"/>
      <c r="F14" s="104"/>
      <c r="G14" s="104"/>
      <c r="H14" s="104"/>
      <c r="I14" s="104"/>
      <c r="J14" s="104"/>
    </row>
    <row r="15" spans="1:10" s="100" customFormat="1" ht="15" customHeight="1" x14ac:dyDescent="0.25">
      <c r="A15" s="10">
        <v>5</v>
      </c>
      <c r="B15" s="125" t="s">
        <v>606</v>
      </c>
      <c r="C15" s="10">
        <v>2</v>
      </c>
      <c r="E15" s="103"/>
      <c r="F15" s="104"/>
      <c r="G15" s="104"/>
      <c r="H15" s="104"/>
      <c r="I15" s="104"/>
      <c r="J15" s="104"/>
    </row>
    <row r="16" spans="1:10" ht="15" customHeight="1" x14ac:dyDescent="0.25">
      <c r="A16" s="10">
        <v>6</v>
      </c>
      <c r="B16" s="11" t="s">
        <v>32</v>
      </c>
      <c r="C16" s="10">
        <v>2</v>
      </c>
      <c r="E16" s="104"/>
      <c r="F16" s="104"/>
      <c r="G16" s="104"/>
      <c r="H16" s="104"/>
      <c r="I16" s="104"/>
      <c r="J16" s="104"/>
    </row>
    <row r="17" spans="1:3" ht="15" customHeight="1" x14ac:dyDescent="0.25">
      <c r="A17" s="10">
        <v>7</v>
      </c>
      <c r="B17" s="11" t="s">
        <v>24</v>
      </c>
      <c r="C17" s="10">
        <v>2</v>
      </c>
    </row>
    <row r="18" spans="1:3" ht="15" customHeight="1" x14ac:dyDescent="0.25">
      <c r="A18" s="10">
        <v>8</v>
      </c>
      <c r="B18" s="11" t="s">
        <v>25</v>
      </c>
      <c r="C18" s="10">
        <v>2</v>
      </c>
    </row>
    <row r="19" spans="1:3" ht="15" customHeight="1" x14ac:dyDescent="0.25">
      <c r="A19" s="10">
        <v>9</v>
      </c>
      <c r="B19" s="11" t="s">
        <v>26</v>
      </c>
      <c r="C19" s="10">
        <v>2</v>
      </c>
    </row>
    <row r="20" spans="1:3" ht="15" customHeight="1" x14ac:dyDescent="0.25">
      <c r="A20" s="10">
        <v>10</v>
      </c>
      <c r="B20" s="11" t="s">
        <v>27</v>
      </c>
      <c r="C20" s="10">
        <v>2</v>
      </c>
    </row>
    <row r="21" spans="1:3" ht="15" customHeight="1" x14ac:dyDescent="0.25">
      <c r="A21" s="10">
        <v>11</v>
      </c>
      <c r="B21" s="11" t="s">
        <v>28</v>
      </c>
      <c r="C21" s="10">
        <v>2</v>
      </c>
    </row>
    <row r="22" spans="1:3" ht="15" customHeight="1" x14ac:dyDescent="0.25">
      <c r="A22" s="10">
        <v>12</v>
      </c>
      <c r="B22" s="11" t="s">
        <v>80</v>
      </c>
      <c r="C22" s="10">
        <v>3</v>
      </c>
    </row>
    <row r="23" spans="1:3" ht="15" customHeight="1" x14ac:dyDescent="0.25">
      <c r="A23" s="10">
        <v>13</v>
      </c>
      <c r="B23" s="11" t="s">
        <v>448</v>
      </c>
      <c r="C23" s="10">
        <v>3</v>
      </c>
    </row>
    <row r="24" spans="1:3" ht="15" customHeight="1" x14ac:dyDescent="0.25">
      <c r="A24" s="10">
        <v>14</v>
      </c>
      <c r="B24" s="11" t="s">
        <v>81</v>
      </c>
      <c r="C24" s="10">
        <v>2</v>
      </c>
    </row>
    <row r="25" spans="1:3" ht="15" customHeight="1" x14ac:dyDescent="0.25">
      <c r="A25" s="8" t="s">
        <v>3</v>
      </c>
      <c r="B25" s="9" t="s">
        <v>4</v>
      </c>
      <c r="C25" s="8">
        <v>2</v>
      </c>
    </row>
    <row r="26" spans="1:3" ht="15" customHeight="1" x14ac:dyDescent="0.25">
      <c r="A26" s="10"/>
      <c r="B26" s="12" t="s">
        <v>5</v>
      </c>
      <c r="C26" s="10"/>
    </row>
    <row r="27" spans="1:3" ht="15" customHeight="1" x14ac:dyDescent="0.25">
      <c r="A27" s="10">
        <v>1</v>
      </c>
      <c r="B27" s="11" t="s">
        <v>46</v>
      </c>
      <c r="C27" s="10">
        <v>2</v>
      </c>
    </row>
    <row r="28" spans="1:3" ht="15" customHeight="1" x14ac:dyDescent="0.25">
      <c r="A28" s="10">
        <v>2</v>
      </c>
      <c r="B28" s="11" t="s">
        <v>34</v>
      </c>
      <c r="C28" s="10">
        <v>2</v>
      </c>
    </row>
    <row r="29" spans="1:3" ht="15" customHeight="1" x14ac:dyDescent="0.25">
      <c r="A29" s="10">
        <v>3</v>
      </c>
      <c r="B29" s="11" t="s">
        <v>82</v>
      </c>
      <c r="C29" s="10">
        <v>2</v>
      </c>
    </row>
    <row r="30" spans="1:3" ht="15" customHeight="1" x14ac:dyDescent="0.25">
      <c r="A30" s="8" t="s">
        <v>72</v>
      </c>
      <c r="B30" s="9" t="s">
        <v>73</v>
      </c>
      <c r="C30" s="8">
        <v>11</v>
      </c>
    </row>
    <row r="31" spans="1:3" ht="15" customHeight="1" x14ac:dyDescent="0.25">
      <c r="A31" s="10">
        <v>1</v>
      </c>
      <c r="B31" s="11" t="s">
        <v>74</v>
      </c>
      <c r="C31" s="10">
        <v>3</v>
      </c>
    </row>
    <row r="32" spans="1:3" ht="15" customHeight="1" x14ac:dyDescent="0.25">
      <c r="A32" s="10">
        <v>2</v>
      </c>
      <c r="B32" s="11" t="s">
        <v>75</v>
      </c>
      <c r="C32" s="10">
        <v>8</v>
      </c>
    </row>
    <row r="33" spans="1:3" s="7" customFormat="1" ht="16.5" x14ac:dyDescent="0.25">
      <c r="A33" s="5">
        <v>2</v>
      </c>
      <c r="B33" s="6" t="s">
        <v>6</v>
      </c>
      <c r="C33" s="5" t="s">
        <v>450</v>
      </c>
    </row>
    <row r="34" spans="1:3" ht="15" customHeight="1" x14ac:dyDescent="0.25">
      <c r="A34" s="8" t="s">
        <v>9</v>
      </c>
      <c r="B34" s="9" t="s">
        <v>7</v>
      </c>
      <c r="C34" s="8">
        <v>27</v>
      </c>
    </row>
    <row r="35" spans="1:3" ht="15" customHeight="1" x14ac:dyDescent="0.25">
      <c r="A35" s="13" t="s">
        <v>8</v>
      </c>
      <c r="B35" s="14" t="s">
        <v>0</v>
      </c>
      <c r="C35" s="13">
        <v>22</v>
      </c>
    </row>
    <row r="36" spans="1:3" ht="15" customHeight="1" x14ac:dyDescent="0.25">
      <c r="A36" s="10">
        <v>1</v>
      </c>
      <c r="B36" s="11" t="s">
        <v>83</v>
      </c>
      <c r="C36" s="10">
        <v>3</v>
      </c>
    </row>
    <row r="37" spans="1:3" ht="15" customHeight="1" x14ac:dyDescent="0.25">
      <c r="A37" s="10">
        <v>2</v>
      </c>
      <c r="B37" s="11" t="s">
        <v>84</v>
      </c>
      <c r="C37" s="10">
        <v>3</v>
      </c>
    </row>
    <row r="38" spans="1:3" ht="15" customHeight="1" x14ac:dyDescent="0.25">
      <c r="A38" s="10">
        <v>3</v>
      </c>
      <c r="B38" s="11" t="s">
        <v>85</v>
      </c>
      <c r="C38" s="10">
        <v>3</v>
      </c>
    </row>
    <row r="39" spans="1:3" ht="15" customHeight="1" x14ac:dyDescent="0.25">
      <c r="A39" s="10">
        <v>4</v>
      </c>
      <c r="B39" s="11" t="s">
        <v>86</v>
      </c>
      <c r="C39" s="10">
        <v>3</v>
      </c>
    </row>
    <row r="40" spans="1:3" ht="15" customHeight="1" x14ac:dyDescent="0.25">
      <c r="A40" s="10">
        <v>5</v>
      </c>
      <c r="B40" s="11" t="s">
        <v>87</v>
      </c>
      <c r="C40" s="10">
        <v>3</v>
      </c>
    </row>
    <row r="41" spans="1:3" ht="15" customHeight="1" x14ac:dyDescent="0.25">
      <c r="A41" s="10">
        <v>6</v>
      </c>
      <c r="B41" s="11" t="s">
        <v>88</v>
      </c>
      <c r="C41" s="10">
        <v>3</v>
      </c>
    </row>
    <row r="42" spans="1:3" ht="15" customHeight="1" x14ac:dyDescent="0.25">
      <c r="A42" s="10">
        <v>7</v>
      </c>
      <c r="B42" s="124" t="s">
        <v>609</v>
      </c>
      <c r="C42" s="10">
        <v>2</v>
      </c>
    </row>
    <row r="43" spans="1:3" s="100" customFormat="1" ht="15" customHeight="1" x14ac:dyDescent="0.25">
      <c r="A43" s="10">
        <v>8</v>
      </c>
      <c r="B43" s="124" t="s">
        <v>608</v>
      </c>
      <c r="C43" s="10">
        <v>2</v>
      </c>
    </row>
    <row r="44" spans="1:3" ht="15" customHeight="1" x14ac:dyDescent="0.25">
      <c r="A44" s="13" t="s">
        <v>10</v>
      </c>
      <c r="B44" s="14" t="s">
        <v>4</v>
      </c>
      <c r="C44" s="13">
        <v>5</v>
      </c>
    </row>
    <row r="45" spans="1:3" ht="15" customHeight="1" x14ac:dyDescent="0.25">
      <c r="A45" s="10"/>
      <c r="B45" s="12" t="s">
        <v>11</v>
      </c>
      <c r="C45" s="10"/>
    </row>
    <row r="46" spans="1:3" ht="15" customHeight="1" x14ac:dyDescent="0.25">
      <c r="A46" s="10">
        <v>1</v>
      </c>
      <c r="B46" s="11" t="s">
        <v>40</v>
      </c>
      <c r="C46" s="10">
        <v>3</v>
      </c>
    </row>
    <row r="47" spans="1:3" ht="15" customHeight="1" x14ac:dyDescent="0.25">
      <c r="A47" s="10">
        <v>2</v>
      </c>
      <c r="B47" s="11" t="s">
        <v>89</v>
      </c>
      <c r="C47" s="10">
        <v>3</v>
      </c>
    </row>
    <row r="48" spans="1:3" ht="15" customHeight="1" x14ac:dyDescent="0.25">
      <c r="A48" s="10">
        <v>3</v>
      </c>
      <c r="B48" s="11" t="s">
        <v>108</v>
      </c>
      <c r="C48" s="10">
        <v>3</v>
      </c>
    </row>
    <row r="49" spans="1:3" ht="15" customHeight="1" x14ac:dyDescent="0.25">
      <c r="A49" s="10">
        <v>4</v>
      </c>
      <c r="B49" s="11" t="s">
        <v>35</v>
      </c>
      <c r="C49" s="10">
        <v>2</v>
      </c>
    </row>
    <row r="50" spans="1:3" ht="15" customHeight="1" x14ac:dyDescent="0.25">
      <c r="A50" s="10">
        <v>5</v>
      </c>
      <c r="B50" s="11" t="s">
        <v>90</v>
      </c>
      <c r="C50" s="10">
        <v>2</v>
      </c>
    </row>
    <row r="51" spans="1:3" ht="15" customHeight="1" x14ac:dyDescent="0.25">
      <c r="A51" s="10">
        <v>6</v>
      </c>
      <c r="B51" s="11" t="s">
        <v>63</v>
      </c>
      <c r="C51" s="10">
        <v>2</v>
      </c>
    </row>
    <row r="52" spans="1:3" ht="15" customHeight="1" x14ac:dyDescent="0.25">
      <c r="A52" s="8" t="s">
        <v>12</v>
      </c>
      <c r="B52" s="9" t="s">
        <v>13</v>
      </c>
      <c r="C52" s="8">
        <v>39</v>
      </c>
    </row>
    <row r="53" spans="1:3" ht="15" customHeight="1" x14ac:dyDescent="0.25">
      <c r="A53" s="13" t="s">
        <v>14</v>
      </c>
      <c r="B53" s="14" t="s">
        <v>0</v>
      </c>
      <c r="C53" s="13">
        <v>33</v>
      </c>
    </row>
    <row r="54" spans="1:3" ht="15" customHeight="1" x14ac:dyDescent="0.25">
      <c r="A54" s="10">
        <v>1</v>
      </c>
      <c r="B54" s="11" t="s">
        <v>60</v>
      </c>
      <c r="C54" s="10">
        <v>3</v>
      </c>
    </row>
    <row r="55" spans="1:3" ht="15" customHeight="1" x14ac:dyDescent="0.25">
      <c r="A55" s="10">
        <v>2</v>
      </c>
      <c r="B55" s="11" t="s">
        <v>91</v>
      </c>
      <c r="C55" s="10">
        <v>2</v>
      </c>
    </row>
    <row r="56" spans="1:3" ht="15" customHeight="1" x14ac:dyDescent="0.25">
      <c r="A56" s="10">
        <v>3</v>
      </c>
      <c r="B56" s="11" t="s">
        <v>92</v>
      </c>
      <c r="C56" s="26">
        <v>3</v>
      </c>
    </row>
    <row r="57" spans="1:3" s="73" customFormat="1" ht="15" customHeight="1" x14ac:dyDescent="0.25">
      <c r="A57" s="10">
        <v>4</v>
      </c>
      <c r="B57" s="11" t="s">
        <v>563</v>
      </c>
      <c r="C57" s="26">
        <v>3</v>
      </c>
    </row>
    <row r="58" spans="1:3" s="73" customFormat="1" ht="15" customHeight="1" x14ac:dyDescent="0.25">
      <c r="A58" s="10">
        <v>5</v>
      </c>
      <c r="B58" s="46" t="s">
        <v>565</v>
      </c>
      <c r="C58" s="26">
        <v>2</v>
      </c>
    </row>
    <row r="59" spans="1:3" s="73" customFormat="1" ht="15" customHeight="1" x14ac:dyDescent="0.25">
      <c r="A59" s="10">
        <v>6</v>
      </c>
      <c r="B59" s="11" t="s">
        <v>93</v>
      </c>
      <c r="C59" s="26">
        <v>3</v>
      </c>
    </row>
    <row r="60" spans="1:3" s="73" customFormat="1" ht="15" customHeight="1" x14ac:dyDescent="0.25">
      <c r="A60" s="10">
        <v>7</v>
      </c>
      <c r="B60" s="11" t="s">
        <v>94</v>
      </c>
      <c r="C60" s="26">
        <v>3</v>
      </c>
    </row>
    <row r="61" spans="1:3" s="73" customFormat="1" ht="15" customHeight="1" x14ac:dyDescent="0.25">
      <c r="A61" s="10">
        <v>8</v>
      </c>
      <c r="B61" s="11" t="s">
        <v>95</v>
      </c>
      <c r="C61" s="26">
        <v>3</v>
      </c>
    </row>
    <row r="62" spans="1:3" s="73" customFormat="1" ht="15" customHeight="1" x14ac:dyDescent="0.25">
      <c r="A62" s="10">
        <v>9</v>
      </c>
      <c r="B62" s="11" t="s">
        <v>96</v>
      </c>
      <c r="C62" s="26">
        <v>2</v>
      </c>
    </row>
    <row r="63" spans="1:3" s="73" customFormat="1" ht="15" customHeight="1" x14ac:dyDescent="0.25">
      <c r="A63" s="10">
        <v>10</v>
      </c>
      <c r="B63" s="11" t="s">
        <v>97</v>
      </c>
      <c r="C63" s="26">
        <v>3</v>
      </c>
    </row>
    <row r="64" spans="1:3" ht="15" customHeight="1" x14ac:dyDescent="0.25">
      <c r="A64" s="10">
        <v>11</v>
      </c>
      <c r="B64" s="11" t="s">
        <v>98</v>
      </c>
      <c r="C64" s="26">
        <v>2</v>
      </c>
    </row>
    <row r="65" spans="1:3" ht="15" customHeight="1" x14ac:dyDescent="0.25">
      <c r="A65" s="10">
        <v>12</v>
      </c>
      <c r="B65" s="11" t="s">
        <v>99</v>
      </c>
      <c r="C65" s="10">
        <v>2</v>
      </c>
    </row>
    <row r="66" spans="1:3" ht="15" customHeight="1" x14ac:dyDescent="0.25">
      <c r="A66" s="10">
        <v>13</v>
      </c>
      <c r="B66" s="11" t="s">
        <v>100</v>
      </c>
      <c r="C66" s="10">
        <v>2</v>
      </c>
    </row>
    <row r="67" spans="1:3" ht="15" customHeight="1" x14ac:dyDescent="0.25">
      <c r="A67" s="13" t="s">
        <v>15</v>
      </c>
      <c r="B67" s="14" t="s">
        <v>4</v>
      </c>
      <c r="C67" s="13">
        <v>6</v>
      </c>
    </row>
    <row r="68" spans="1:3" ht="15" customHeight="1" x14ac:dyDescent="0.25">
      <c r="A68" s="10"/>
      <c r="B68" s="12" t="s">
        <v>16</v>
      </c>
      <c r="C68" s="10"/>
    </row>
    <row r="69" spans="1:3" ht="15" customHeight="1" x14ac:dyDescent="0.25">
      <c r="A69" s="10">
        <v>1</v>
      </c>
      <c r="B69" s="11" t="s">
        <v>101</v>
      </c>
      <c r="C69" s="10">
        <v>3</v>
      </c>
    </row>
    <row r="70" spans="1:3" ht="15" customHeight="1" x14ac:dyDescent="0.25">
      <c r="A70" s="10">
        <v>2</v>
      </c>
      <c r="B70" s="11" t="s">
        <v>47</v>
      </c>
      <c r="C70" s="10">
        <v>3</v>
      </c>
    </row>
    <row r="71" spans="1:3" ht="15" customHeight="1" x14ac:dyDescent="0.25">
      <c r="A71" s="10">
        <v>3</v>
      </c>
      <c r="B71" s="11" t="s">
        <v>50</v>
      </c>
      <c r="C71" s="10">
        <v>3</v>
      </c>
    </row>
    <row r="72" spans="1:3" ht="15" customHeight="1" x14ac:dyDescent="0.25">
      <c r="A72" s="10">
        <v>4</v>
      </c>
      <c r="B72" s="11" t="s">
        <v>131</v>
      </c>
      <c r="C72" s="10">
        <v>3</v>
      </c>
    </row>
    <row r="73" spans="1:3" ht="15" customHeight="1" x14ac:dyDescent="0.25">
      <c r="A73" s="10">
        <v>5</v>
      </c>
      <c r="B73" s="11" t="s">
        <v>363</v>
      </c>
      <c r="C73" s="10">
        <v>3</v>
      </c>
    </row>
    <row r="74" spans="1:3" ht="15" customHeight="1" x14ac:dyDescent="0.25">
      <c r="A74" s="8" t="s">
        <v>17</v>
      </c>
      <c r="B74" s="9" t="s">
        <v>18</v>
      </c>
      <c r="C74" s="8">
        <v>11</v>
      </c>
    </row>
    <row r="75" spans="1:3" ht="15" customHeight="1" x14ac:dyDescent="0.25">
      <c r="A75" s="13" t="s">
        <v>19</v>
      </c>
      <c r="B75" s="14" t="s">
        <v>0</v>
      </c>
      <c r="C75" s="13">
        <v>8</v>
      </c>
    </row>
    <row r="76" spans="1:3" ht="15" customHeight="1" x14ac:dyDescent="0.25">
      <c r="A76" s="10">
        <v>1</v>
      </c>
      <c r="B76" s="11" t="s">
        <v>102</v>
      </c>
      <c r="C76" s="10">
        <v>3</v>
      </c>
    </row>
    <row r="77" spans="1:3" ht="15" customHeight="1" x14ac:dyDescent="0.25">
      <c r="A77" s="10">
        <v>2</v>
      </c>
      <c r="B77" s="11" t="s">
        <v>43</v>
      </c>
      <c r="C77" s="10">
        <v>2</v>
      </c>
    </row>
    <row r="78" spans="1:3" ht="15" customHeight="1" x14ac:dyDescent="0.25">
      <c r="A78" s="10">
        <v>3</v>
      </c>
      <c r="B78" s="11" t="s">
        <v>103</v>
      </c>
      <c r="C78" s="10">
        <v>3</v>
      </c>
    </row>
    <row r="79" spans="1:3" ht="15" customHeight="1" x14ac:dyDescent="0.25">
      <c r="A79" s="13" t="s">
        <v>20</v>
      </c>
      <c r="B79" s="14" t="s">
        <v>4</v>
      </c>
      <c r="C79" s="13">
        <v>3</v>
      </c>
    </row>
    <row r="80" spans="1:3" ht="15" customHeight="1" x14ac:dyDescent="0.25">
      <c r="A80" s="10"/>
      <c r="B80" s="12" t="s">
        <v>21</v>
      </c>
      <c r="C80" s="10"/>
    </row>
    <row r="81" spans="1:3" ht="15" customHeight="1" x14ac:dyDescent="0.25">
      <c r="A81" s="10">
        <v>1</v>
      </c>
      <c r="B81" s="11" t="s">
        <v>566</v>
      </c>
      <c r="C81" s="10">
        <v>3</v>
      </c>
    </row>
    <row r="82" spans="1:3" ht="15" customHeight="1" x14ac:dyDescent="0.25">
      <c r="A82" s="10">
        <v>2</v>
      </c>
      <c r="B82" s="11" t="s">
        <v>104</v>
      </c>
      <c r="C82" s="10">
        <v>3</v>
      </c>
    </row>
    <row r="83" spans="1:3" ht="15" customHeight="1" x14ac:dyDescent="0.25">
      <c r="A83" s="10">
        <v>3</v>
      </c>
      <c r="B83" s="11" t="s">
        <v>105</v>
      </c>
      <c r="C83" s="10">
        <v>3</v>
      </c>
    </row>
    <row r="84" spans="1:3" ht="15" customHeight="1" x14ac:dyDescent="0.25">
      <c r="A84" s="8">
        <v>2.4</v>
      </c>
      <c r="B84" s="9" t="s">
        <v>22</v>
      </c>
      <c r="C84" s="8">
        <v>10</v>
      </c>
    </row>
    <row r="85" spans="1:3" ht="27" customHeight="1" x14ac:dyDescent="0.25">
      <c r="A85" s="136" t="s">
        <v>412</v>
      </c>
      <c r="B85" s="136"/>
      <c r="C85" s="136"/>
    </row>
    <row r="87" spans="1:3" x14ac:dyDescent="0.25">
      <c r="B87" s="132" t="s">
        <v>76</v>
      </c>
      <c r="C87" s="132"/>
    </row>
    <row r="92" spans="1:3" x14ac:dyDescent="0.25">
      <c r="B92" s="132" t="s">
        <v>77</v>
      </c>
      <c r="C92" s="134"/>
    </row>
  </sheetData>
  <mergeCells count="9">
    <mergeCell ref="A7:C7"/>
    <mergeCell ref="A85:C85"/>
    <mergeCell ref="B87:C87"/>
    <mergeCell ref="B92:C92"/>
    <mergeCell ref="A1:D1"/>
    <mergeCell ref="A2:C2"/>
    <mergeCell ref="A4:C4"/>
    <mergeCell ref="A5:C5"/>
    <mergeCell ref="A6:C6"/>
  </mergeCells>
  <pageMargins left="0.74" right="0.55000000000000004" top="0.43" bottom="0.28999999999999998" header="0.17" footer="0.2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tabSelected="1" topLeftCell="A31" zoomScaleNormal="100" workbookViewId="0">
      <selection activeCell="J41" sqref="J41"/>
    </sheetView>
  </sheetViews>
  <sheetFormatPr defaultColWidth="8.85546875" defaultRowHeight="15.75" x14ac:dyDescent="0.25"/>
  <cols>
    <col min="1" max="1" width="8.28515625" style="68" customWidth="1"/>
    <col min="2" max="2" width="63.7109375" style="70" customWidth="1"/>
    <col min="3" max="3" width="18.28515625" style="68" customWidth="1"/>
    <col min="4" max="16384" width="8.85546875" style="70"/>
  </cols>
  <sheetData>
    <row r="1" spans="1:9" s="1" customFormat="1" ht="16.149999999999999" customHeight="1" x14ac:dyDescent="0.25">
      <c r="A1" s="130" t="s">
        <v>421</v>
      </c>
      <c r="B1" s="130"/>
      <c r="C1" s="130"/>
      <c r="D1" s="131"/>
    </row>
    <row r="2" spans="1:9" s="1" customFormat="1" ht="16.149999999999999" customHeight="1" x14ac:dyDescent="0.25">
      <c r="A2" s="137" t="s">
        <v>417</v>
      </c>
      <c r="B2" s="137"/>
      <c r="C2" s="137"/>
    </row>
    <row r="3" spans="1:9" ht="10.9" customHeight="1" x14ac:dyDescent="0.25"/>
    <row r="4" spans="1:9" ht="16.149999999999999" customHeight="1" x14ac:dyDescent="0.25">
      <c r="A4" s="132" t="s">
        <v>526</v>
      </c>
      <c r="B4" s="132"/>
      <c r="C4" s="132"/>
    </row>
    <row r="5" spans="1:9" ht="16.149999999999999" customHeight="1" x14ac:dyDescent="0.25">
      <c r="A5" s="138" t="s">
        <v>554</v>
      </c>
      <c r="B5" s="139"/>
      <c r="C5" s="139"/>
    </row>
    <row r="6" spans="1:9" ht="16.149999999999999" customHeight="1" x14ac:dyDescent="0.25">
      <c r="A6" s="132" t="s">
        <v>555</v>
      </c>
      <c r="B6" s="132"/>
      <c r="C6" s="132"/>
    </row>
    <row r="7" spans="1:9" ht="16.149999999999999" customHeight="1" x14ac:dyDescent="0.25">
      <c r="A7" s="132" t="s">
        <v>70</v>
      </c>
      <c r="B7" s="133"/>
      <c r="C7" s="132"/>
    </row>
    <row r="8" spans="1:9" ht="18" customHeight="1" x14ac:dyDescent="0.25">
      <c r="A8" s="136" t="s">
        <v>562</v>
      </c>
      <c r="B8" s="136"/>
      <c r="C8" s="136"/>
    </row>
    <row r="9" spans="1:9" ht="11.45" customHeight="1" x14ac:dyDescent="0.25">
      <c r="A9" s="69"/>
      <c r="B9" s="69"/>
      <c r="C9" s="69"/>
    </row>
    <row r="10" spans="1:9" s="7" customFormat="1" ht="16.5" x14ac:dyDescent="0.25">
      <c r="A10" s="8">
        <v>1</v>
      </c>
      <c r="B10" s="9" t="s">
        <v>1</v>
      </c>
      <c r="C10" s="8" t="s">
        <v>636</v>
      </c>
    </row>
    <row r="11" spans="1:9" ht="15" customHeight="1" x14ac:dyDescent="0.25">
      <c r="A11" s="8" t="s">
        <v>2</v>
      </c>
      <c r="B11" s="9" t="s">
        <v>0</v>
      </c>
      <c r="C11" s="8">
        <v>32</v>
      </c>
    </row>
    <row r="12" spans="1:9" s="112" customFormat="1" ht="15" customHeight="1" x14ac:dyDescent="0.25">
      <c r="A12" s="10">
        <v>1</v>
      </c>
      <c r="B12" s="124" t="s">
        <v>603</v>
      </c>
      <c r="C12" s="10">
        <v>3</v>
      </c>
      <c r="E12" s="103"/>
      <c r="F12" s="104"/>
      <c r="G12" s="104"/>
      <c r="H12" s="104"/>
      <c r="I12" s="104"/>
    </row>
    <row r="13" spans="1:9" s="112" customFormat="1" ht="15" customHeight="1" x14ac:dyDescent="0.25">
      <c r="A13" s="10">
        <v>2</v>
      </c>
      <c r="B13" s="124" t="s">
        <v>604</v>
      </c>
      <c r="C13" s="10">
        <v>2</v>
      </c>
      <c r="E13" s="103"/>
      <c r="F13" s="104"/>
      <c r="G13" s="104"/>
      <c r="H13" s="104"/>
      <c r="I13" s="104"/>
    </row>
    <row r="14" spans="1:9" s="112" customFormat="1" ht="15" customHeight="1" x14ac:dyDescent="0.25">
      <c r="A14" s="10">
        <v>3</v>
      </c>
      <c r="B14" s="124" t="s">
        <v>31</v>
      </c>
      <c r="C14" s="10">
        <v>2</v>
      </c>
      <c r="E14" s="103"/>
      <c r="F14" s="104"/>
      <c r="G14" s="104"/>
      <c r="H14" s="104"/>
      <c r="I14" s="104"/>
    </row>
    <row r="15" spans="1:9" s="112" customFormat="1" ht="15" customHeight="1" x14ac:dyDescent="0.25">
      <c r="A15" s="10">
        <v>4</v>
      </c>
      <c r="B15" s="124" t="s">
        <v>605</v>
      </c>
      <c r="C15" s="10">
        <v>2</v>
      </c>
      <c r="E15" s="103"/>
      <c r="F15" s="104"/>
      <c r="G15" s="104"/>
      <c r="H15" s="104"/>
      <c r="I15" s="104"/>
    </row>
    <row r="16" spans="1:9" s="112" customFormat="1" ht="15" customHeight="1" x14ac:dyDescent="0.25">
      <c r="A16" s="10">
        <v>5</v>
      </c>
      <c r="B16" s="125" t="s">
        <v>606</v>
      </c>
      <c r="C16" s="10">
        <v>2</v>
      </c>
      <c r="E16" s="103">
        <f>C30+C24+C11</f>
        <v>45</v>
      </c>
      <c r="F16" s="104"/>
      <c r="G16" s="104"/>
      <c r="H16" s="104"/>
      <c r="I16" s="104"/>
    </row>
    <row r="17" spans="1:8" ht="15" customHeight="1" x14ac:dyDescent="0.25">
      <c r="A17" s="10">
        <v>6</v>
      </c>
      <c r="B17" s="17" t="s">
        <v>32</v>
      </c>
      <c r="C17" s="20">
        <v>2</v>
      </c>
      <c r="H17" s="70">
        <f>89+42</f>
        <v>131</v>
      </c>
    </row>
    <row r="18" spans="1:8" ht="15" customHeight="1" x14ac:dyDescent="0.25">
      <c r="A18" s="10">
        <v>7</v>
      </c>
      <c r="B18" s="17" t="s">
        <v>24</v>
      </c>
      <c r="C18" s="20">
        <v>2</v>
      </c>
    </row>
    <row r="19" spans="1:8" ht="15" customHeight="1" x14ac:dyDescent="0.25">
      <c r="A19" s="10">
        <v>8</v>
      </c>
      <c r="B19" s="17" t="s">
        <v>25</v>
      </c>
      <c r="C19" s="20">
        <v>2</v>
      </c>
    </row>
    <row r="20" spans="1:8" s="72" customFormat="1" ht="15" customHeight="1" x14ac:dyDescent="0.25">
      <c r="A20" s="10">
        <v>9</v>
      </c>
      <c r="B20" s="11" t="s">
        <v>26</v>
      </c>
      <c r="C20" s="10">
        <v>2</v>
      </c>
    </row>
    <row r="21" spans="1:8" s="123" customFormat="1" ht="15" customHeight="1" x14ac:dyDescent="0.25">
      <c r="A21" s="10">
        <v>10</v>
      </c>
      <c r="B21" s="11" t="s">
        <v>448</v>
      </c>
      <c r="C21" s="10">
        <v>3</v>
      </c>
    </row>
    <row r="22" spans="1:8" s="72" customFormat="1" ht="15" customHeight="1" x14ac:dyDescent="0.25">
      <c r="A22" s="10">
        <v>11</v>
      </c>
      <c r="B22" s="11" t="s">
        <v>81</v>
      </c>
      <c r="C22" s="10">
        <v>2</v>
      </c>
    </row>
    <row r="23" spans="1:8" s="72" customFormat="1" ht="15" customHeight="1" x14ac:dyDescent="0.25">
      <c r="A23" s="10">
        <v>12</v>
      </c>
      <c r="B23" s="11" t="s">
        <v>551</v>
      </c>
      <c r="C23" s="10">
        <v>8</v>
      </c>
    </row>
    <row r="24" spans="1:8" s="72" customFormat="1" ht="15" customHeight="1" x14ac:dyDescent="0.25">
      <c r="A24" s="8" t="s">
        <v>3</v>
      </c>
      <c r="B24" s="9" t="s">
        <v>4</v>
      </c>
      <c r="C24" s="8">
        <v>2</v>
      </c>
    </row>
    <row r="25" spans="1:8" s="72" customFormat="1" ht="15" customHeight="1" x14ac:dyDescent="0.25">
      <c r="A25" s="10"/>
      <c r="B25" s="12" t="s">
        <v>5</v>
      </c>
      <c r="C25" s="10"/>
    </row>
    <row r="26" spans="1:8" s="72" customFormat="1" ht="15" customHeight="1" x14ac:dyDescent="0.25">
      <c r="A26" s="10">
        <v>1</v>
      </c>
      <c r="B26" s="11" t="s">
        <v>27</v>
      </c>
      <c r="C26" s="10">
        <v>2</v>
      </c>
    </row>
    <row r="27" spans="1:8" s="72" customFormat="1" ht="15" customHeight="1" x14ac:dyDescent="0.25">
      <c r="A27" s="10">
        <v>2</v>
      </c>
      <c r="B27" s="11" t="s">
        <v>46</v>
      </c>
      <c r="C27" s="10">
        <v>2</v>
      </c>
    </row>
    <row r="28" spans="1:8" s="72" customFormat="1" ht="15" customHeight="1" x14ac:dyDescent="0.25">
      <c r="A28" s="10">
        <v>3</v>
      </c>
      <c r="B28" s="11" t="s">
        <v>34</v>
      </c>
      <c r="C28" s="10">
        <v>2</v>
      </c>
    </row>
    <row r="29" spans="1:8" s="72" customFormat="1" ht="15" customHeight="1" x14ac:dyDescent="0.25">
      <c r="A29" s="10">
        <v>4</v>
      </c>
      <c r="B29" s="11" t="s">
        <v>82</v>
      </c>
      <c r="C29" s="10">
        <v>2</v>
      </c>
    </row>
    <row r="30" spans="1:8" s="72" customFormat="1" ht="15" customHeight="1" x14ac:dyDescent="0.25">
      <c r="A30" s="8" t="s">
        <v>72</v>
      </c>
      <c r="B30" s="9" t="s">
        <v>73</v>
      </c>
      <c r="C30" s="8">
        <v>11</v>
      </c>
    </row>
    <row r="31" spans="1:8" s="72" customFormat="1" ht="15" customHeight="1" x14ac:dyDescent="0.25">
      <c r="A31" s="10">
        <v>1</v>
      </c>
      <c r="B31" s="11" t="s">
        <v>74</v>
      </c>
      <c r="C31" s="10">
        <v>3</v>
      </c>
    </row>
    <row r="32" spans="1:8" s="72" customFormat="1" ht="15" customHeight="1" x14ac:dyDescent="0.25">
      <c r="A32" s="10">
        <v>2</v>
      </c>
      <c r="B32" s="11" t="s">
        <v>75</v>
      </c>
      <c r="C32" s="10">
        <v>8</v>
      </c>
    </row>
    <row r="33" spans="1:9" s="7" customFormat="1" ht="16.5" x14ac:dyDescent="0.25">
      <c r="A33" s="8">
        <v>2</v>
      </c>
      <c r="B33" s="9" t="s">
        <v>6</v>
      </c>
      <c r="C33" s="8" t="s">
        <v>637</v>
      </c>
    </row>
    <row r="34" spans="1:9" s="72" customFormat="1" ht="15" customHeight="1" x14ac:dyDescent="0.25">
      <c r="A34" s="8" t="s">
        <v>9</v>
      </c>
      <c r="B34" s="9" t="s">
        <v>7</v>
      </c>
      <c r="C34" s="8">
        <v>30</v>
      </c>
    </row>
    <row r="35" spans="1:9" s="72" customFormat="1" ht="15" customHeight="1" x14ac:dyDescent="0.25">
      <c r="A35" s="13" t="s">
        <v>8</v>
      </c>
      <c r="B35" s="14" t="s">
        <v>0</v>
      </c>
      <c r="C35" s="13">
        <v>25</v>
      </c>
    </row>
    <row r="36" spans="1:9" s="72" customFormat="1" ht="15" customHeight="1" x14ac:dyDescent="0.25">
      <c r="A36" s="10">
        <v>1</v>
      </c>
      <c r="B36" s="11" t="s">
        <v>87</v>
      </c>
      <c r="C36" s="10">
        <v>3</v>
      </c>
      <c r="F36" s="72">
        <f>89+42</f>
        <v>131</v>
      </c>
    </row>
    <row r="37" spans="1:9" s="72" customFormat="1" ht="15" customHeight="1" x14ac:dyDescent="0.25">
      <c r="A37" s="10">
        <v>2</v>
      </c>
      <c r="B37" s="11" t="s">
        <v>431</v>
      </c>
      <c r="C37" s="10">
        <v>2</v>
      </c>
    </row>
    <row r="38" spans="1:9" s="72" customFormat="1" ht="15" customHeight="1" x14ac:dyDescent="0.25">
      <c r="A38" s="10">
        <v>3</v>
      </c>
      <c r="B38" s="11" t="s">
        <v>35</v>
      </c>
      <c r="C38" s="10">
        <v>2</v>
      </c>
    </row>
    <row r="39" spans="1:9" s="112" customFormat="1" ht="15" customHeight="1" x14ac:dyDescent="0.25">
      <c r="A39" s="10">
        <v>4</v>
      </c>
      <c r="B39" s="124" t="s">
        <v>607</v>
      </c>
      <c r="C39" s="10">
        <v>2</v>
      </c>
      <c r="E39" s="103"/>
      <c r="F39" s="104"/>
      <c r="G39" s="104"/>
      <c r="H39" s="104"/>
      <c r="I39" s="104"/>
    </row>
    <row r="40" spans="1:9" s="112" customFormat="1" ht="15" customHeight="1" x14ac:dyDescent="0.25">
      <c r="A40" s="10">
        <v>5</v>
      </c>
      <c r="B40" s="124" t="s">
        <v>608</v>
      </c>
      <c r="C40" s="10">
        <v>2</v>
      </c>
      <c r="E40" s="103"/>
      <c r="F40" s="104"/>
      <c r="G40" s="104"/>
      <c r="H40" s="104"/>
      <c r="I40" s="104"/>
    </row>
    <row r="41" spans="1:9" s="72" customFormat="1" ht="15" customHeight="1" x14ac:dyDescent="0.25">
      <c r="A41" s="10">
        <v>6</v>
      </c>
      <c r="B41" s="124" t="s">
        <v>556</v>
      </c>
      <c r="C41" s="10">
        <v>14</v>
      </c>
    </row>
    <row r="42" spans="1:9" s="72" customFormat="1" ht="15" customHeight="1" x14ac:dyDescent="0.25">
      <c r="A42" s="13" t="s">
        <v>10</v>
      </c>
      <c r="B42" s="14" t="s">
        <v>4</v>
      </c>
      <c r="C42" s="13">
        <v>5</v>
      </c>
    </row>
    <row r="43" spans="1:9" s="72" customFormat="1" ht="15" customHeight="1" x14ac:dyDescent="0.25">
      <c r="A43" s="10"/>
      <c r="B43" s="12" t="s">
        <v>11</v>
      </c>
      <c r="C43" s="10"/>
    </row>
    <row r="44" spans="1:9" s="72" customFormat="1" ht="15" customHeight="1" x14ac:dyDescent="0.25">
      <c r="A44" s="10">
        <v>1</v>
      </c>
      <c r="B44" s="11" t="s">
        <v>433</v>
      </c>
      <c r="C44" s="10">
        <v>2</v>
      </c>
    </row>
    <row r="45" spans="1:9" s="72" customFormat="1" ht="15" customHeight="1" x14ac:dyDescent="0.25">
      <c r="A45" s="10">
        <v>2</v>
      </c>
      <c r="B45" s="11" t="s">
        <v>43</v>
      </c>
      <c r="C45" s="10">
        <v>2</v>
      </c>
    </row>
    <row r="46" spans="1:9" s="72" customFormat="1" ht="15" customHeight="1" x14ac:dyDescent="0.25">
      <c r="A46" s="10">
        <v>3</v>
      </c>
      <c r="B46" s="11" t="s">
        <v>436</v>
      </c>
      <c r="C46" s="10">
        <v>2</v>
      </c>
    </row>
    <row r="47" spans="1:9" s="72" customFormat="1" ht="15" customHeight="1" x14ac:dyDescent="0.25">
      <c r="A47" s="10">
        <v>4</v>
      </c>
      <c r="B47" s="11" t="s">
        <v>435</v>
      </c>
      <c r="C47" s="10">
        <v>3</v>
      </c>
    </row>
    <row r="48" spans="1:9" s="72" customFormat="1" ht="15" customHeight="1" x14ac:dyDescent="0.25">
      <c r="A48" s="10">
        <v>5</v>
      </c>
      <c r="B48" s="11" t="s">
        <v>510</v>
      </c>
      <c r="C48" s="10">
        <v>3</v>
      </c>
    </row>
    <row r="49" spans="1:6" s="72" customFormat="1" ht="15" customHeight="1" x14ac:dyDescent="0.25">
      <c r="A49" s="8" t="s">
        <v>12</v>
      </c>
      <c r="B49" s="9" t="s">
        <v>13</v>
      </c>
      <c r="C49" s="8">
        <v>41</v>
      </c>
    </row>
    <row r="50" spans="1:6" s="72" customFormat="1" ht="15" customHeight="1" x14ac:dyDescent="0.25">
      <c r="A50" s="13" t="s">
        <v>14</v>
      </c>
      <c r="B50" s="14" t="s">
        <v>0</v>
      </c>
      <c r="C50" s="13">
        <v>36</v>
      </c>
    </row>
    <row r="51" spans="1:6" s="72" customFormat="1" ht="15" customHeight="1" x14ac:dyDescent="0.25">
      <c r="A51" s="10">
        <v>1</v>
      </c>
      <c r="B51" s="11" t="s">
        <v>60</v>
      </c>
      <c r="C51" s="10">
        <v>3</v>
      </c>
    </row>
    <row r="52" spans="1:6" s="72" customFormat="1" ht="15" customHeight="1" x14ac:dyDescent="0.25">
      <c r="A52" s="10">
        <v>2</v>
      </c>
      <c r="B52" s="11" t="s">
        <v>563</v>
      </c>
      <c r="C52" s="10">
        <v>3</v>
      </c>
      <c r="D52" s="72">
        <f>SUM(C51:C59)</f>
        <v>36</v>
      </c>
    </row>
    <row r="53" spans="1:6" s="72" customFormat="1" ht="15" customHeight="1" x14ac:dyDescent="0.25">
      <c r="A53" s="10">
        <v>3</v>
      </c>
      <c r="B53" s="11" t="s">
        <v>547</v>
      </c>
      <c r="C53" s="10">
        <v>3</v>
      </c>
    </row>
    <row r="54" spans="1:6" s="72" customFormat="1" ht="15" customHeight="1" x14ac:dyDescent="0.25">
      <c r="A54" s="10">
        <v>4</v>
      </c>
      <c r="B54" s="11" t="s">
        <v>94</v>
      </c>
      <c r="C54" s="10">
        <v>3</v>
      </c>
    </row>
    <row r="55" spans="1:6" s="72" customFormat="1" ht="15" customHeight="1" x14ac:dyDescent="0.25">
      <c r="A55" s="10">
        <v>5</v>
      </c>
      <c r="B55" s="11" t="s">
        <v>565</v>
      </c>
      <c r="C55" s="10">
        <v>2</v>
      </c>
    </row>
    <row r="56" spans="1:6" s="72" customFormat="1" ht="15" customHeight="1" x14ac:dyDescent="0.25">
      <c r="A56" s="10">
        <v>6</v>
      </c>
      <c r="B56" s="11" t="s">
        <v>432</v>
      </c>
      <c r="C56" s="10">
        <v>2</v>
      </c>
    </row>
    <row r="57" spans="1:6" s="72" customFormat="1" ht="15" customHeight="1" x14ac:dyDescent="0.25">
      <c r="A57" s="10">
        <v>7</v>
      </c>
      <c r="B57" s="11" t="s">
        <v>548</v>
      </c>
      <c r="C57" s="10">
        <v>3</v>
      </c>
    </row>
    <row r="58" spans="1:6" s="72" customFormat="1" ht="15" customHeight="1" x14ac:dyDescent="0.25">
      <c r="A58" s="10">
        <v>8</v>
      </c>
      <c r="B58" s="11" t="s">
        <v>434</v>
      </c>
      <c r="C58" s="10">
        <v>2</v>
      </c>
    </row>
    <row r="59" spans="1:6" s="72" customFormat="1" ht="15" customHeight="1" x14ac:dyDescent="0.25">
      <c r="A59" s="10">
        <v>9</v>
      </c>
      <c r="B59" s="11" t="s">
        <v>557</v>
      </c>
      <c r="C59" s="10">
        <v>15</v>
      </c>
      <c r="F59" s="72">
        <f>C68+C49+C34</f>
        <v>86</v>
      </c>
    </row>
    <row r="60" spans="1:6" s="72" customFormat="1" ht="15" customHeight="1" x14ac:dyDescent="0.25">
      <c r="A60" s="13" t="s">
        <v>15</v>
      </c>
      <c r="B60" s="14" t="s">
        <v>4</v>
      </c>
      <c r="C60" s="13">
        <v>5</v>
      </c>
    </row>
    <row r="61" spans="1:6" s="72" customFormat="1" ht="15" customHeight="1" x14ac:dyDescent="0.25">
      <c r="A61" s="10"/>
      <c r="B61" s="12" t="s">
        <v>11</v>
      </c>
      <c r="C61" s="10"/>
    </row>
    <row r="62" spans="1:6" s="72" customFormat="1" ht="15" customHeight="1" x14ac:dyDescent="0.25">
      <c r="A62" s="10">
        <v>1</v>
      </c>
      <c r="B62" s="11" t="s">
        <v>100</v>
      </c>
      <c r="C62" s="10">
        <v>2</v>
      </c>
    </row>
    <row r="63" spans="1:6" s="72" customFormat="1" ht="15" customHeight="1" x14ac:dyDescent="0.25">
      <c r="A63" s="10">
        <v>2</v>
      </c>
      <c r="B63" s="11" t="s">
        <v>99</v>
      </c>
      <c r="C63" s="10">
        <v>2</v>
      </c>
    </row>
    <row r="64" spans="1:6" s="72" customFormat="1" ht="15" customHeight="1" x14ac:dyDescent="0.25">
      <c r="A64" s="10">
        <v>3</v>
      </c>
      <c r="B64" s="11" t="s">
        <v>98</v>
      </c>
      <c r="C64" s="10">
        <v>2</v>
      </c>
    </row>
    <row r="65" spans="1:3" s="72" customFormat="1" ht="15" customHeight="1" x14ac:dyDescent="0.25">
      <c r="A65" s="10">
        <v>4</v>
      </c>
      <c r="B65" s="11" t="s">
        <v>95</v>
      </c>
      <c r="C65" s="10">
        <v>3</v>
      </c>
    </row>
    <row r="66" spans="1:3" s="72" customFormat="1" ht="15" customHeight="1" x14ac:dyDescent="0.25">
      <c r="A66" s="10">
        <v>5</v>
      </c>
      <c r="B66" s="11" t="s">
        <v>97</v>
      </c>
      <c r="C66" s="10">
        <v>3</v>
      </c>
    </row>
    <row r="67" spans="1:3" s="72" customFormat="1" ht="15" customHeight="1" x14ac:dyDescent="0.25">
      <c r="A67" s="10">
        <v>6</v>
      </c>
      <c r="B67" s="11" t="s">
        <v>89</v>
      </c>
      <c r="C67" s="10">
        <v>3</v>
      </c>
    </row>
    <row r="68" spans="1:3" s="72" customFormat="1" ht="18.600000000000001" customHeight="1" x14ac:dyDescent="0.25">
      <c r="A68" s="8">
        <v>2.2999999999999998</v>
      </c>
      <c r="B68" s="9" t="s">
        <v>552</v>
      </c>
      <c r="C68" s="8">
        <v>15</v>
      </c>
    </row>
    <row r="69" spans="1:3" s="72" customFormat="1" ht="45.6" customHeight="1" x14ac:dyDescent="0.25">
      <c r="A69" s="135" t="s">
        <v>629</v>
      </c>
      <c r="B69" s="135"/>
      <c r="C69" s="135"/>
    </row>
    <row r="70" spans="1:3" s="72" customFormat="1" x14ac:dyDescent="0.25">
      <c r="A70" s="71"/>
      <c r="C70" s="71"/>
    </row>
    <row r="71" spans="1:3" s="72" customFormat="1" x14ac:dyDescent="0.25">
      <c r="A71" s="71"/>
      <c r="B71" s="132" t="s">
        <v>76</v>
      </c>
      <c r="C71" s="132"/>
    </row>
    <row r="75" spans="1:3" x14ac:dyDescent="0.25">
      <c r="B75" s="132" t="s">
        <v>77</v>
      </c>
      <c r="C75" s="134"/>
    </row>
  </sheetData>
  <mergeCells count="10">
    <mergeCell ref="A8:C8"/>
    <mergeCell ref="A69:C69"/>
    <mergeCell ref="B71:C71"/>
    <mergeCell ref="B75:C75"/>
    <mergeCell ref="A1:D1"/>
    <mergeCell ref="A2:C2"/>
    <mergeCell ref="A4:C4"/>
    <mergeCell ref="A5:C5"/>
    <mergeCell ref="A6:C6"/>
    <mergeCell ref="A7:C7"/>
  </mergeCells>
  <pageMargins left="0.74" right="0.55000000000000004" top="0.43" bottom="0.28999999999999998" header="0.17" footer="0.2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2"/>
  <sheetViews>
    <sheetView topLeftCell="A52" zoomScaleNormal="100" workbookViewId="0">
      <selection activeCell="G65" sqref="G65"/>
    </sheetView>
  </sheetViews>
  <sheetFormatPr defaultColWidth="8.85546875" defaultRowHeight="15.75" x14ac:dyDescent="0.25"/>
  <cols>
    <col min="1" max="1" width="8.28515625" style="2" customWidth="1"/>
    <col min="2" max="2" width="63.42578125" style="3" customWidth="1"/>
    <col min="3" max="3" width="18.28515625" style="2" customWidth="1"/>
    <col min="4" max="16384" width="8.85546875" style="3"/>
  </cols>
  <sheetData>
    <row r="1" spans="1:10" s="1" customFormat="1" ht="16.149999999999999" customHeight="1" x14ac:dyDescent="0.25">
      <c r="A1" s="130" t="s">
        <v>416</v>
      </c>
      <c r="B1" s="130"/>
      <c r="C1" s="130"/>
      <c r="D1" s="131"/>
    </row>
    <row r="2" spans="1:10" s="1" customFormat="1" ht="16.149999999999999" customHeight="1" x14ac:dyDescent="0.25">
      <c r="A2" s="137" t="s">
        <v>425</v>
      </c>
      <c r="B2" s="137"/>
      <c r="C2" s="137"/>
    </row>
    <row r="3" spans="1:10" ht="10.9" customHeight="1" x14ac:dyDescent="0.25"/>
    <row r="4" spans="1:10" ht="16.149999999999999" customHeight="1" x14ac:dyDescent="0.25">
      <c r="A4" s="132" t="s">
        <v>106</v>
      </c>
      <c r="B4" s="132"/>
      <c r="C4" s="132"/>
    </row>
    <row r="5" spans="1:10" ht="16.149999999999999" customHeight="1" x14ac:dyDescent="0.25">
      <c r="A5" s="132" t="s">
        <v>107</v>
      </c>
      <c r="B5" s="132"/>
      <c r="C5" s="132"/>
    </row>
    <row r="6" spans="1:10" ht="16.149999999999999" customHeight="1" x14ac:dyDescent="0.25">
      <c r="A6" s="132" t="s">
        <v>70</v>
      </c>
      <c r="B6" s="133"/>
      <c r="C6" s="132"/>
    </row>
    <row r="7" spans="1:10" ht="18" customHeight="1" x14ac:dyDescent="0.25">
      <c r="A7" s="136" t="s">
        <v>611</v>
      </c>
      <c r="B7" s="136"/>
      <c r="C7" s="136"/>
    </row>
    <row r="8" spans="1:10" ht="18" customHeight="1" x14ac:dyDescent="0.25">
      <c r="A8" s="4"/>
      <c r="B8" s="4"/>
      <c r="C8" s="4"/>
    </row>
    <row r="9" spans="1:10" s="7" customFormat="1" ht="16.5" x14ac:dyDescent="0.25">
      <c r="A9" s="5">
        <v>1</v>
      </c>
      <c r="B9" s="6" t="s">
        <v>1</v>
      </c>
      <c r="C9" s="5" t="s">
        <v>449</v>
      </c>
    </row>
    <row r="10" spans="1:10" ht="15" customHeight="1" x14ac:dyDescent="0.25">
      <c r="A10" s="8" t="s">
        <v>2</v>
      </c>
      <c r="B10" s="9" t="s">
        <v>0</v>
      </c>
      <c r="C10" s="8">
        <v>31</v>
      </c>
    </row>
    <row r="11" spans="1:10" s="100" customFormat="1" ht="15" customHeight="1" x14ac:dyDescent="0.25">
      <c r="A11" s="10">
        <v>1</v>
      </c>
      <c r="B11" s="124" t="s">
        <v>603</v>
      </c>
      <c r="C11" s="10">
        <v>3</v>
      </c>
      <c r="E11" s="103"/>
      <c r="F11" s="104"/>
      <c r="G11" s="104"/>
      <c r="H11" s="104"/>
      <c r="I11" s="104"/>
      <c r="J11" s="104"/>
    </row>
    <row r="12" spans="1:10" s="100" customFormat="1" ht="15" customHeight="1" x14ac:dyDescent="0.25">
      <c r="A12" s="10">
        <v>2</v>
      </c>
      <c r="B12" s="124" t="s">
        <v>604</v>
      </c>
      <c r="C12" s="10">
        <v>2</v>
      </c>
      <c r="E12" s="103"/>
      <c r="F12" s="104"/>
      <c r="G12" s="104"/>
      <c r="H12" s="104"/>
      <c r="I12" s="104"/>
      <c r="J12" s="104"/>
    </row>
    <row r="13" spans="1:10" s="100" customFormat="1" ht="15" customHeight="1" x14ac:dyDescent="0.25">
      <c r="A13" s="10">
        <v>3</v>
      </c>
      <c r="B13" s="124" t="s">
        <v>31</v>
      </c>
      <c r="C13" s="10">
        <v>2</v>
      </c>
      <c r="E13" s="103"/>
      <c r="F13" s="104"/>
      <c r="G13" s="104"/>
      <c r="H13" s="104"/>
      <c r="I13" s="104"/>
      <c r="J13" s="104"/>
    </row>
    <row r="14" spans="1:10" s="100" customFormat="1" ht="15" customHeight="1" x14ac:dyDescent="0.25">
      <c r="A14" s="10">
        <v>4</v>
      </c>
      <c r="B14" s="124" t="s">
        <v>605</v>
      </c>
      <c r="C14" s="10">
        <v>2</v>
      </c>
      <c r="E14" s="103"/>
      <c r="F14" s="104"/>
      <c r="G14" s="104"/>
      <c r="H14" s="104"/>
      <c r="I14" s="104"/>
      <c r="J14" s="104"/>
    </row>
    <row r="15" spans="1:10" s="100" customFormat="1" ht="15" customHeight="1" x14ac:dyDescent="0.25">
      <c r="A15" s="10">
        <v>5</v>
      </c>
      <c r="B15" s="125" t="s">
        <v>606</v>
      </c>
      <c r="C15" s="10">
        <v>2</v>
      </c>
      <c r="E15" s="103"/>
      <c r="F15" s="104"/>
      <c r="G15" s="104"/>
      <c r="H15" s="104"/>
      <c r="I15" s="104"/>
      <c r="J15" s="104"/>
    </row>
    <row r="16" spans="1:10" ht="15" customHeight="1" x14ac:dyDescent="0.25">
      <c r="A16" s="10">
        <v>6</v>
      </c>
      <c r="B16" s="11" t="s">
        <v>32</v>
      </c>
      <c r="C16" s="10">
        <v>2</v>
      </c>
    </row>
    <row r="17" spans="1:3" ht="15" customHeight="1" x14ac:dyDescent="0.25">
      <c r="A17" s="10">
        <v>7</v>
      </c>
      <c r="B17" s="11" t="s">
        <v>24</v>
      </c>
      <c r="C17" s="10">
        <v>2</v>
      </c>
    </row>
    <row r="18" spans="1:3" ht="15" customHeight="1" x14ac:dyDescent="0.25">
      <c r="A18" s="10">
        <v>8</v>
      </c>
      <c r="B18" s="11" t="s">
        <v>25</v>
      </c>
      <c r="C18" s="10">
        <v>2</v>
      </c>
    </row>
    <row r="19" spans="1:3" ht="15" customHeight="1" x14ac:dyDescent="0.25">
      <c r="A19" s="10">
        <v>9</v>
      </c>
      <c r="B19" s="11" t="s">
        <v>26</v>
      </c>
      <c r="C19" s="10">
        <v>2</v>
      </c>
    </row>
    <row r="20" spans="1:3" ht="15" customHeight="1" x14ac:dyDescent="0.25">
      <c r="A20" s="10">
        <v>10</v>
      </c>
      <c r="B20" s="11" t="s">
        <v>27</v>
      </c>
      <c r="C20" s="10">
        <v>2</v>
      </c>
    </row>
    <row r="21" spans="1:3" ht="15" customHeight="1" x14ac:dyDescent="0.25">
      <c r="A21" s="10">
        <v>11</v>
      </c>
      <c r="B21" s="11" t="s">
        <v>28</v>
      </c>
      <c r="C21" s="10">
        <v>2</v>
      </c>
    </row>
    <row r="22" spans="1:3" ht="15" customHeight="1" x14ac:dyDescent="0.25">
      <c r="A22" s="10">
        <v>12</v>
      </c>
      <c r="B22" s="11" t="s">
        <v>80</v>
      </c>
      <c r="C22" s="10">
        <v>3</v>
      </c>
    </row>
    <row r="23" spans="1:3" ht="15" customHeight="1" x14ac:dyDescent="0.25">
      <c r="A23" s="10">
        <v>13</v>
      </c>
      <c r="B23" s="11" t="s">
        <v>448</v>
      </c>
      <c r="C23" s="10">
        <v>3</v>
      </c>
    </row>
    <row r="24" spans="1:3" ht="15" customHeight="1" x14ac:dyDescent="0.25">
      <c r="A24" s="10">
        <v>14</v>
      </c>
      <c r="B24" s="11" t="s">
        <v>81</v>
      </c>
      <c r="C24" s="10">
        <v>2</v>
      </c>
    </row>
    <row r="25" spans="1:3" ht="15" customHeight="1" x14ac:dyDescent="0.25">
      <c r="A25" s="8" t="s">
        <v>3</v>
      </c>
      <c r="B25" s="9" t="s">
        <v>4</v>
      </c>
      <c r="C25" s="8">
        <v>2</v>
      </c>
    </row>
    <row r="26" spans="1:3" ht="15" customHeight="1" x14ac:dyDescent="0.25">
      <c r="A26" s="10"/>
      <c r="B26" s="12" t="s">
        <v>5</v>
      </c>
      <c r="C26" s="10"/>
    </row>
    <row r="27" spans="1:3" ht="15" customHeight="1" x14ac:dyDescent="0.25">
      <c r="A27" s="10">
        <v>1</v>
      </c>
      <c r="B27" s="11" t="s">
        <v>46</v>
      </c>
      <c r="C27" s="10">
        <v>2</v>
      </c>
    </row>
    <row r="28" spans="1:3" ht="15" customHeight="1" x14ac:dyDescent="0.25">
      <c r="A28" s="10">
        <v>2</v>
      </c>
      <c r="B28" s="11" t="s">
        <v>34</v>
      </c>
      <c r="C28" s="10">
        <v>2</v>
      </c>
    </row>
    <row r="29" spans="1:3" ht="15" customHeight="1" x14ac:dyDescent="0.25">
      <c r="A29" s="10">
        <v>3</v>
      </c>
      <c r="B29" s="11" t="s">
        <v>82</v>
      </c>
      <c r="C29" s="10">
        <v>2</v>
      </c>
    </row>
    <row r="30" spans="1:3" ht="15" customHeight="1" x14ac:dyDescent="0.25">
      <c r="A30" s="8" t="s">
        <v>72</v>
      </c>
      <c r="B30" s="9" t="s">
        <v>73</v>
      </c>
      <c r="C30" s="8">
        <v>11</v>
      </c>
    </row>
    <row r="31" spans="1:3" ht="15" customHeight="1" x14ac:dyDescent="0.25">
      <c r="A31" s="10">
        <v>1</v>
      </c>
      <c r="B31" s="11" t="s">
        <v>74</v>
      </c>
      <c r="C31" s="10">
        <v>3</v>
      </c>
    </row>
    <row r="32" spans="1:3" ht="15" customHeight="1" x14ac:dyDescent="0.25">
      <c r="A32" s="10">
        <v>2</v>
      </c>
      <c r="B32" s="11" t="s">
        <v>75</v>
      </c>
      <c r="C32" s="10">
        <v>8</v>
      </c>
    </row>
    <row r="33" spans="1:3" s="7" customFormat="1" ht="16.5" x14ac:dyDescent="0.25">
      <c r="A33" s="5">
        <v>2</v>
      </c>
      <c r="B33" s="6" t="s">
        <v>6</v>
      </c>
      <c r="C33" s="5" t="s">
        <v>450</v>
      </c>
    </row>
    <row r="34" spans="1:3" ht="15" customHeight="1" x14ac:dyDescent="0.25">
      <c r="A34" s="8" t="s">
        <v>9</v>
      </c>
      <c r="B34" s="9" t="s">
        <v>7</v>
      </c>
      <c r="C34" s="8">
        <v>27</v>
      </c>
    </row>
    <row r="35" spans="1:3" ht="15" customHeight="1" x14ac:dyDescent="0.25">
      <c r="A35" s="13" t="s">
        <v>8</v>
      </c>
      <c r="B35" s="14" t="s">
        <v>0</v>
      </c>
      <c r="C35" s="13">
        <v>22</v>
      </c>
    </row>
    <row r="36" spans="1:3" ht="15" customHeight="1" x14ac:dyDescent="0.25">
      <c r="A36" s="10">
        <v>1</v>
      </c>
      <c r="B36" s="11" t="s">
        <v>83</v>
      </c>
      <c r="C36" s="10">
        <v>3</v>
      </c>
    </row>
    <row r="37" spans="1:3" ht="15" customHeight="1" x14ac:dyDescent="0.25">
      <c r="A37" s="10">
        <v>2</v>
      </c>
      <c r="B37" s="11" t="s">
        <v>84</v>
      </c>
      <c r="C37" s="10">
        <v>3</v>
      </c>
    </row>
    <row r="38" spans="1:3" ht="15" customHeight="1" x14ac:dyDescent="0.25">
      <c r="A38" s="10">
        <v>3</v>
      </c>
      <c r="B38" s="11" t="s">
        <v>85</v>
      </c>
      <c r="C38" s="10">
        <v>3</v>
      </c>
    </row>
    <row r="39" spans="1:3" ht="15" customHeight="1" x14ac:dyDescent="0.25">
      <c r="A39" s="10">
        <v>4</v>
      </c>
      <c r="B39" s="11" t="s">
        <v>86</v>
      </c>
      <c r="C39" s="10">
        <v>3</v>
      </c>
    </row>
    <row r="40" spans="1:3" ht="15" customHeight="1" x14ac:dyDescent="0.25">
      <c r="A40" s="10">
        <v>5</v>
      </c>
      <c r="B40" s="11" t="s">
        <v>87</v>
      </c>
      <c r="C40" s="10">
        <v>3</v>
      </c>
    </row>
    <row r="41" spans="1:3" ht="15" customHeight="1" x14ac:dyDescent="0.25">
      <c r="A41" s="10">
        <v>6</v>
      </c>
      <c r="B41" s="11" t="s">
        <v>88</v>
      </c>
      <c r="C41" s="10">
        <v>3</v>
      </c>
    </row>
    <row r="42" spans="1:3" ht="15" customHeight="1" x14ac:dyDescent="0.25">
      <c r="A42" s="10">
        <v>7</v>
      </c>
      <c r="B42" s="124" t="s">
        <v>607</v>
      </c>
      <c r="C42" s="10">
        <v>2</v>
      </c>
    </row>
    <row r="43" spans="1:3" s="100" customFormat="1" ht="15" customHeight="1" x14ac:dyDescent="0.25">
      <c r="A43" s="10"/>
      <c r="B43" s="124" t="s">
        <v>608</v>
      </c>
      <c r="C43" s="10">
        <v>2</v>
      </c>
    </row>
    <row r="44" spans="1:3" ht="15" customHeight="1" x14ac:dyDescent="0.25">
      <c r="A44" s="13" t="s">
        <v>10</v>
      </c>
      <c r="B44" s="14" t="s">
        <v>4</v>
      </c>
      <c r="C44" s="13">
        <v>5</v>
      </c>
    </row>
    <row r="45" spans="1:3" ht="15" customHeight="1" x14ac:dyDescent="0.25">
      <c r="A45" s="10"/>
      <c r="B45" s="12" t="s">
        <v>11</v>
      </c>
      <c r="C45" s="10"/>
    </row>
    <row r="46" spans="1:3" ht="15" customHeight="1" x14ac:dyDescent="0.25">
      <c r="A46" s="10">
        <v>1</v>
      </c>
      <c r="B46" s="11" t="s">
        <v>40</v>
      </c>
      <c r="C46" s="10">
        <v>3</v>
      </c>
    </row>
    <row r="47" spans="1:3" ht="15" customHeight="1" x14ac:dyDescent="0.25">
      <c r="A47" s="10">
        <v>2</v>
      </c>
      <c r="B47" s="11" t="s">
        <v>89</v>
      </c>
      <c r="C47" s="10">
        <v>3</v>
      </c>
    </row>
    <row r="48" spans="1:3" ht="15" customHeight="1" x14ac:dyDescent="0.25">
      <c r="A48" s="10">
        <v>3</v>
      </c>
      <c r="B48" s="11" t="s">
        <v>108</v>
      </c>
      <c r="C48" s="10">
        <v>3</v>
      </c>
    </row>
    <row r="49" spans="1:3" ht="15" customHeight="1" x14ac:dyDescent="0.25">
      <c r="A49" s="10">
        <v>4</v>
      </c>
      <c r="B49" s="11" t="s">
        <v>35</v>
      </c>
      <c r="C49" s="10">
        <v>2</v>
      </c>
    </row>
    <row r="50" spans="1:3" ht="15" customHeight="1" x14ac:dyDescent="0.25">
      <c r="A50" s="10">
        <v>5</v>
      </c>
      <c r="B50" s="11" t="s">
        <v>109</v>
      </c>
      <c r="C50" s="10">
        <v>2</v>
      </c>
    </row>
    <row r="51" spans="1:3" ht="15" customHeight="1" x14ac:dyDescent="0.25">
      <c r="A51" s="10">
        <v>6</v>
      </c>
      <c r="B51" s="11" t="s">
        <v>63</v>
      </c>
      <c r="C51" s="10">
        <v>2</v>
      </c>
    </row>
    <row r="52" spans="1:3" ht="15" customHeight="1" x14ac:dyDescent="0.25">
      <c r="A52" s="8" t="s">
        <v>12</v>
      </c>
      <c r="B52" s="9" t="s">
        <v>13</v>
      </c>
      <c r="C52" s="8">
        <v>39</v>
      </c>
    </row>
    <row r="53" spans="1:3" ht="15" customHeight="1" x14ac:dyDescent="0.25">
      <c r="A53" s="13" t="s">
        <v>14</v>
      </c>
      <c r="B53" s="27" t="s">
        <v>0</v>
      </c>
      <c r="C53" s="13">
        <v>33</v>
      </c>
    </row>
    <row r="54" spans="1:3" ht="15" customHeight="1" x14ac:dyDescent="0.25">
      <c r="A54" s="25">
        <v>1</v>
      </c>
      <c r="B54" s="17" t="s">
        <v>60</v>
      </c>
      <c r="C54" s="26">
        <v>3</v>
      </c>
    </row>
    <row r="55" spans="1:3" ht="15" customHeight="1" x14ac:dyDescent="0.25">
      <c r="A55" s="25">
        <v>2</v>
      </c>
      <c r="B55" s="17" t="s">
        <v>431</v>
      </c>
      <c r="C55" s="26">
        <v>2</v>
      </c>
    </row>
    <row r="56" spans="1:3" ht="15" customHeight="1" x14ac:dyDescent="0.25">
      <c r="A56" s="25">
        <v>3</v>
      </c>
      <c r="B56" s="17" t="s">
        <v>432</v>
      </c>
      <c r="C56" s="26">
        <v>2</v>
      </c>
    </row>
    <row r="57" spans="1:3" ht="15" customHeight="1" x14ac:dyDescent="0.25">
      <c r="A57" s="25">
        <v>4</v>
      </c>
      <c r="B57" s="17" t="s">
        <v>433</v>
      </c>
      <c r="C57" s="26">
        <v>2</v>
      </c>
    </row>
    <row r="58" spans="1:3" s="31" customFormat="1" ht="15" customHeight="1" x14ac:dyDescent="0.25">
      <c r="A58" s="25">
        <v>5</v>
      </c>
      <c r="B58" s="11" t="s">
        <v>92</v>
      </c>
      <c r="C58" s="26">
        <v>3</v>
      </c>
    </row>
    <row r="59" spans="1:3" ht="15" customHeight="1" x14ac:dyDescent="0.25">
      <c r="A59" s="25">
        <v>6</v>
      </c>
      <c r="B59" s="17" t="s">
        <v>563</v>
      </c>
      <c r="C59" s="26">
        <v>3</v>
      </c>
    </row>
    <row r="60" spans="1:3" ht="15" customHeight="1" x14ac:dyDescent="0.25">
      <c r="A60" s="25">
        <v>7</v>
      </c>
      <c r="B60" s="17" t="s">
        <v>565</v>
      </c>
      <c r="C60" s="26">
        <v>2</v>
      </c>
    </row>
    <row r="61" spans="1:3" ht="15" customHeight="1" x14ac:dyDescent="0.25">
      <c r="A61" s="25">
        <v>8</v>
      </c>
      <c r="B61" s="17" t="s">
        <v>93</v>
      </c>
      <c r="C61" s="26">
        <v>3</v>
      </c>
    </row>
    <row r="62" spans="1:3" ht="15" customHeight="1" x14ac:dyDescent="0.25">
      <c r="A62" s="25">
        <v>9</v>
      </c>
      <c r="B62" s="17" t="s">
        <v>94</v>
      </c>
      <c r="C62" s="26">
        <v>3</v>
      </c>
    </row>
    <row r="63" spans="1:3" s="35" customFormat="1" ht="15" customHeight="1" x14ac:dyDescent="0.25">
      <c r="A63" s="25">
        <v>10</v>
      </c>
      <c r="B63" s="11" t="s">
        <v>102</v>
      </c>
      <c r="C63" s="26">
        <v>3</v>
      </c>
    </row>
    <row r="64" spans="1:3" s="35" customFormat="1" ht="15" customHeight="1" x14ac:dyDescent="0.25">
      <c r="A64" s="25">
        <v>11</v>
      </c>
      <c r="B64" s="11" t="s">
        <v>434</v>
      </c>
      <c r="C64" s="26">
        <v>2</v>
      </c>
    </row>
    <row r="65" spans="1:3" s="35" customFormat="1" ht="15" customHeight="1" x14ac:dyDescent="0.25">
      <c r="A65" s="25">
        <v>12</v>
      </c>
      <c r="B65" s="11" t="s">
        <v>435</v>
      </c>
      <c r="C65" s="26">
        <v>3</v>
      </c>
    </row>
    <row r="66" spans="1:3" s="35" customFormat="1" ht="15" customHeight="1" x14ac:dyDescent="0.25">
      <c r="A66" s="25">
        <v>13</v>
      </c>
      <c r="B66" s="11" t="s">
        <v>436</v>
      </c>
      <c r="C66" s="26">
        <v>2</v>
      </c>
    </row>
    <row r="67" spans="1:3" s="35" customFormat="1" ht="15" customHeight="1" x14ac:dyDescent="0.25">
      <c r="A67" s="13" t="s">
        <v>15</v>
      </c>
      <c r="B67" s="28" t="s">
        <v>4</v>
      </c>
      <c r="C67" s="13">
        <v>6</v>
      </c>
    </row>
    <row r="68" spans="1:3" s="35" customFormat="1" ht="15" customHeight="1" x14ac:dyDescent="0.25">
      <c r="A68" s="10"/>
      <c r="B68" s="12" t="s">
        <v>16</v>
      </c>
      <c r="C68" s="10"/>
    </row>
    <row r="69" spans="1:3" ht="15" customHeight="1" x14ac:dyDescent="0.25">
      <c r="A69" s="10">
        <v>1</v>
      </c>
      <c r="B69" s="11" t="s">
        <v>101</v>
      </c>
      <c r="C69" s="10">
        <v>3</v>
      </c>
    </row>
    <row r="70" spans="1:3" ht="15" customHeight="1" x14ac:dyDescent="0.25">
      <c r="A70" s="10">
        <v>2</v>
      </c>
      <c r="B70" s="11" t="s">
        <v>47</v>
      </c>
      <c r="C70" s="10">
        <v>3</v>
      </c>
    </row>
    <row r="71" spans="1:3" ht="15" customHeight="1" x14ac:dyDescent="0.25">
      <c r="A71" s="10">
        <v>3</v>
      </c>
      <c r="B71" s="11" t="s">
        <v>110</v>
      </c>
      <c r="C71" s="10">
        <v>3</v>
      </c>
    </row>
    <row r="72" spans="1:3" ht="15" customHeight="1" x14ac:dyDescent="0.25">
      <c r="A72" s="10">
        <v>4</v>
      </c>
      <c r="B72" s="11" t="s">
        <v>131</v>
      </c>
      <c r="C72" s="10">
        <v>3</v>
      </c>
    </row>
    <row r="73" spans="1:3" ht="15" customHeight="1" x14ac:dyDescent="0.25">
      <c r="A73" s="10">
        <v>5</v>
      </c>
      <c r="B73" s="11" t="s">
        <v>363</v>
      </c>
      <c r="C73" s="10">
        <v>3</v>
      </c>
    </row>
    <row r="74" spans="1:3" ht="15" customHeight="1" x14ac:dyDescent="0.25">
      <c r="A74" s="8" t="s">
        <v>17</v>
      </c>
      <c r="B74" s="9" t="s">
        <v>18</v>
      </c>
      <c r="C74" s="8">
        <v>11</v>
      </c>
    </row>
    <row r="75" spans="1:3" ht="15" customHeight="1" x14ac:dyDescent="0.25">
      <c r="A75" s="13" t="s">
        <v>19</v>
      </c>
      <c r="B75" s="14" t="s">
        <v>0</v>
      </c>
      <c r="C75" s="13">
        <v>8</v>
      </c>
    </row>
    <row r="76" spans="1:3" ht="15" customHeight="1" x14ac:dyDescent="0.25">
      <c r="A76" s="10">
        <v>1</v>
      </c>
      <c r="B76" s="11" t="s">
        <v>95</v>
      </c>
      <c r="C76" s="10">
        <v>3</v>
      </c>
    </row>
    <row r="77" spans="1:3" ht="15" customHeight="1" x14ac:dyDescent="0.25">
      <c r="A77" s="10">
        <v>2</v>
      </c>
      <c r="B77" s="11" t="s">
        <v>43</v>
      </c>
      <c r="C77" s="10">
        <v>2</v>
      </c>
    </row>
    <row r="78" spans="1:3" ht="15" customHeight="1" x14ac:dyDescent="0.25">
      <c r="A78" s="10">
        <v>3</v>
      </c>
      <c r="B78" s="11" t="s">
        <v>103</v>
      </c>
      <c r="C78" s="10">
        <v>3</v>
      </c>
    </row>
    <row r="79" spans="1:3" ht="15" customHeight="1" x14ac:dyDescent="0.25">
      <c r="A79" s="13" t="s">
        <v>20</v>
      </c>
      <c r="B79" s="14" t="s">
        <v>4</v>
      </c>
      <c r="C79" s="13">
        <v>3</v>
      </c>
    </row>
    <row r="80" spans="1:3" ht="15" customHeight="1" x14ac:dyDescent="0.25">
      <c r="A80" s="10"/>
      <c r="B80" s="12" t="s">
        <v>21</v>
      </c>
      <c r="C80" s="10"/>
    </row>
    <row r="81" spans="1:3" ht="15" customHeight="1" x14ac:dyDescent="0.25">
      <c r="A81" s="10">
        <v>1</v>
      </c>
      <c r="B81" s="11" t="s">
        <v>566</v>
      </c>
      <c r="C81" s="10">
        <v>3</v>
      </c>
    </row>
    <row r="82" spans="1:3" ht="15" customHeight="1" x14ac:dyDescent="0.25">
      <c r="A82" s="10">
        <v>2</v>
      </c>
      <c r="B82" s="11" t="s">
        <v>104</v>
      </c>
      <c r="C82" s="10">
        <v>3</v>
      </c>
    </row>
    <row r="83" spans="1:3" ht="15" customHeight="1" x14ac:dyDescent="0.25">
      <c r="A83" s="10">
        <v>3</v>
      </c>
      <c r="B83" s="11" t="s">
        <v>105</v>
      </c>
      <c r="C83" s="10">
        <v>3</v>
      </c>
    </row>
    <row r="84" spans="1:3" ht="15" customHeight="1" x14ac:dyDescent="0.25">
      <c r="A84" s="8">
        <v>2.4</v>
      </c>
      <c r="B84" s="9" t="s">
        <v>22</v>
      </c>
      <c r="C84" s="8">
        <v>10</v>
      </c>
    </row>
    <row r="85" spans="1:3" ht="27" customHeight="1" x14ac:dyDescent="0.25">
      <c r="A85" s="140" t="s">
        <v>412</v>
      </c>
      <c r="B85" s="140"/>
      <c r="C85" s="140"/>
    </row>
    <row r="87" spans="1:3" x14ac:dyDescent="0.25">
      <c r="B87" s="132" t="s">
        <v>76</v>
      </c>
      <c r="C87" s="132"/>
    </row>
    <row r="92" spans="1:3" x14ac:dyDescent="0.25">
      <c r="B92" s="132" t="s">
        <v>77</v>
      </c>
      <c r="C92" s="134"/>
    </row>
  </sheetData>
  <mergeCells count="9">
    <mergeCell ref="A85:C85"/>
    <mergeCell ref="B87:C87"/>
    <mergeCell ref="B92:C92"/>
    <mergeCell ref="A1:D1"/>
    <mergeCell ref="A2:C2"/>
    <mergeCell ref="A4:C4"/>
    <mergeCell ref="A5:C5"/>
    <mergeCell ref="A6:C6"/>
    <mergeCell ref="A7:C7"/>
  </mergeCells>
  <pageMargins left="0.74" right="0.55000000000000004" top="0.43" bottom="0.28999999999999998" header="0.17" footer="0.2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topLeftCell="A22" zoomScaleNormal="100" workbookViewId="0">
      <selection activeCell="B42" sqref="B42:B43"/>
    </sheetView>
  </sheetViews>
  <sheetFormatPr defaultColWidth="8.85546875" defaultRowHeight="15.75" x14ac:dyDescent="0.25"/>
  <cols>
    <col min="1" max="1" width="8.28515625" style="2" customWidth="1"/>
    <col min="2" max="2" width="63.7109375" style="3" customWidth="1"/>
    <col min="3" max="3" width="18.85546875" style="2" customWidth="1"/>
    <col min="4" max="16384" width="8.85546875" style="3"/>
  </cols>
  <sheetData>
    <row r="1" spans="1:10" s="1" customFormat="1" ht="16.149999999999999" customHeight="1" x14ac:dyDescent="0.25">
      <c r="A1" s="130" t="s">
        <v>421</v>
      </c>
      <c r="B1" s="130"/>
      <c r="C1" s="130"/>
      <c r="D1" s="131"/>
    </row>
    <row r="2" spans="1:10" s="1" customFormat="1" ht="21.75" customHeight="1" x14ac:dyDescent="0.25">
      <c r="A2" s="137" t="s">
        <v>419</v>
      </c>
      <c r="B2" s="137"/>
      <c r="C2" s="137"/>
    </row>
    <row r="3" spans="1:10" ht="9.6" customHeight="1" x14ac:dyDescent="0.25"/>
    <row r="4" spans="1:10" ht="16.149999999999999" customHeight="1" x14ac:dyDescent="0.25">
      <c r="A4" s="132" t="s">
        <v>111</v>
      </c>
      <c r="B4" s="132"/>
      <c r="C4" s="132"/>
    </row>
    <row r="5" spans="1:10" ht="16.149999999999999" customHeight="1" x14ac:dyDescent="0.25">
      <c r="A5" s="132" t="s">
        <v>112</v>
      </c>
      <c r="B5" s="132"/>
      <c r="C5" s="132"/>
    </row>
    <row r="6" spans="1:10" ht="16.149999999999999" customHeight="1" x14ac:dyDescent="0.25">
      <c r="A6" s="132" t="s">
        <v>70</v>
      </c>
      <c r="B6" s="133"/>
      <c r="C6" s="132"/>
    </row>
    <row r="7" spans="1:10" ht="18" customHeight="1" x14ac:dyDescent="0.25">
      <c r="A7" s="136" t="s">
        <v>611</v>
      </c>
      <c r="B7" s="136"/>
      <c r="C7" s="136"/>
    </row>
    <row r="8" spans="1:10" ht="18" customHeight="1" x14ac:dyDescent="0.25">
      <c r="A8" s="4"/>
      <c r="B8" s="4"/>
      <c r="C8" s="4"/>
    </row>
    <row r="9" spans="1:10" s="7" customFormat="1" ht="16.5" x14ac:dyDescent="0.25">
      <c r="A9" s="5">
        <v>1</v>
      </c>
      <c r="B9" s="6" t="s">
        <v>1</v>
      </c>
      <c r="C9" s="5" t="s">
        <v>449</v>
      </c>
    </row>
    <row r="10" spans="1:10" ht="15" customHeight="1" x14ac:dyDescent="0.25">
      <c r="A10" s="8" t="s">
        <v>2</v>
      </c>
      <c r="B10" s="9" t="s">
        <v>0</v>
      </c>
      <c r="C10" s="8">
        <v>31</v>
      </c>
    </row>
    <row r="11" spans="1:10" s="100" customFormat="1" ht="15" customHeight="1" x14ac:dyDescent="0.25">
      <c r="A11" s="10">
        <v>1</v>
      </c>
      <c r="B11" s="124" t="s">
        <v>603</v>
      </c>
      <c r="C11" s="10">
        <v>3</v>
      </c>
      <c r="E11" s="103"/>
      <c r="F11" s="104"/>
      <c r="G11" s="104"/>
      <c r="H11" s="104"/>
      <c r="I11" s="104"/>
      <c r="J11" s="104"/>
    </row>
    <row r="12" spans="1:10" s="100" customFormat="1" ht="15" customHeight="1" x14ac:dyDescent="0.25">
      <c r="A12" s="10">
        <v>2</v>
      </c>
      <c r="B12" s="124" t="s">
        <v>604</v>
      </c>
      <c r="C12" s="10">
        <v>2</v>
      </c>
      <c r="E12" s="103"/>
      <c r="F12" s="104"/>
      <c r="G12" s="104"/>
      <c r="H12" s="104"/>
      <c r="I12" s="104"/>
      <c r="J12" s="104"/>
    </row>
    <row r="13" spans="1:10" s="100" customFormat="1" ht="15" customHeight="1" x14ac:dyDescent="0.25">
      <c r="A13" s="10">
        <v>3</v>
      </c>
      <c r="B13" s="124" t="s">
        <v>31</v>
      </c>
      <c r="C13" s="10">
        <v>2</v>
      </c>
      <c r="E13" s="103"/>
      <c r="F13" s="104"/>
      <c r="G13" s="104"/>
      <c r="H13" s="104"/>
      <c r="I13" s="104"/>
      <c r="J13" s="104"/>
    </row>
    <row r="14" spans="1:10" s="100" customFormat="1" ht="15" customHeight="1" x14ac:dyDescent="0.25">
      <c r="A14" s="10">
        <v>4</v>
      </c>
      <c r="B14" s="124" t="s">
        <v>605</v>
      </c>
      <c r="C14" s="10">
        <v>2</v>
      </c>
      <c r="E14" s="103"/>
      <c r="F14" s="104"/>
      <c r="G14" s="104"/>
      <c r="H14" s="104"/>
      <c r="I14" s="104"/>
      <c r="J14" s="104"/>
    </row>
    <row r="15" spans="1:10" s="100" customFormat="1" ht="15" customHeight="1" x14ac:dyDescent="0.25">
      <c r="A15" s="10">
        <v>5</v>
      </c>
      <c r="B15" s="125" t="s">
        <v>606</v>
      </c>
      <c r="C15" s="10">
        <v>2</v>
      </c>
      <c r="E15" s="103"/>
      <c r="F15" s="104"/>
      <c r="G15" s="104"/>
      <c r="H15" s="104"/>
      <c r="I15" s="104"/>
      <c r="J15" s="104"/>
    </row>
    <row r="16" spans="1:10" ht="15" customHeight="1" x14ac:dyDescent="0.25">
      <c r="A16" s="10">
        <v>6</v>
      </c>
      <c r="B16" s="11" t="s">
        <v>32</v>
      </c>
      <c r="C16" s="10">
        <v>2</v>
      </c>
    </row>
    <row r="17" spans="1:6" ht="15" customHeight="1" x14ac:dyDescent="0.25">
      <c r="A17" s="10">
        <v>7</v>
      </c>
      <c r="B17" s="11" t="s">
        <v>24</v>
      </c>
      <c r="C17" s="10">
        <v>2</v>
      </c>
    </row>
    <row r="18" spans="1:6" ht="15" customHeight="1" x14ac:dyDescent="0.25">
      <c r="A18" s="10">
        <v>8</v>
      </c>
      <c r="B18" s="11" t="s">
        <v>25</v>
      </c>
      <c r="C18" s="10">
        <v>2</v>
      </c>
    </row>
    <row r="19" spans="1:6" ht="15" customHeight="1" x14ac:dyDescent="0.25">
      <c r="A19" s="10">
        <v>9</v>
      </c>
      <c r="B19" s="11" t="s">
        <v>26</v>
      </c>
      <c r="C19" s="10">
        <v>2</v>
      </c>
    </row>
    <row r="20" spans="1:6" ht="15" customHeight="1" x14ac:dyDescent="0.25">
      <c r="A20" s="10">
        <v>10</v>
      </c>
      <c r="B20" s="11" t="s">
        <v>27</v>
      </c>
      <c r="C20" s="10">
        <v>2</v>
      </c>
    </row>
    <row r="21" spans="1:6" ht="15" customHeight="1" x14ac:dyDescent="0.25">
      <c r="A21" s="10">
        <v>11</v>
      </c>
      <c r="B21" s="11" t="s">
        <v>28</v>
      </c>
      <c r="C21" s="10">
        <v>2</v>
      </c>
    </row>
    <row r="22" spans="1:6" ht="15" customHeight="1" x14ac:dyDescent="0.25">
      <c r="A22" s="10">
        <v>12</v>
      </c>
      <c r="B22" s="11" t="s">
        <v>29</v>
      </c>
      <c r="C22" s="10">
        <v>3</v>
      </c>
    </row>
    <row r="23" spans="1:6" ht="15" customHeight="1" x14ac:dyDescent="0.25">
      <c r="A23" s="10">
        <v>13</v>
      </c>
      <c r="B23" s="11" t="s">
        <v>448</v>
      </c>
      <c r="C23" s="10">
        <v>3</v>
      </c>
    </row>
    <row r="24" spans="1:6" ht="15" customHeight="1" x14ac:dyDescent="0.25">
      <c r="A24" s="10">
        <v>14</v>
      </c>
      <c r="B24" s="11" t="s">
        <v>81</v>
      </c>
      <c r="C24" s="10">
        <v>2</v>
      </c>
    </row>
    <row r="25" spans="1:6" ht="15" customHeight="1" x14ac:dyDescent="0.25">
      <c r="A25" s="8" t="s">
        <v>3</v>
      </c>
      <c r="B25" s="9" t="s">
        <v>4</v>
      </c>
      <c r="C25" s="8">
        <v>2</v>
      </c>
    </row>
    <row r="26" spans="1:6" ht="15" customHeight="1" x14ac:dyDescent="0.25">
      <c r="A26" s="10"/>
      <c r="B26" s="12" t="s">
        <v>5</v>
      </c>
      <c r="C26" s="10"/>
    </row>
    <row r="27" spans="1:6" ht="15" customHeight="1" x14ac:dyDescent="0.25">
      <c r="A27" s="10">
        <v>1</v>
      </c>
      <c r="B27" s="11" t="s">
        <v>33</v>
      </c>
      <c r="C27" s="10">
        <v>2</v>
      </c>
    </row>
    <row r="28" spans="1:6" ht="15" customHeight="1" x14ac:dyDescent="0.25">
      <c r="A28" s="10">
        <v>2</v>
      </c>
      <c r="B28" s="11" t="s">
        <v>34</v>
      </c>
      <c r="C28" s="10">
        <v>2</v>
      </c>
    </row>
    <row r="29" spans="1:6" ht="15" customHeight="1" x14ac:dyDescent="0.25">
      <c r="A29" s="10">
        <v>3</v>
      </c>
      <c r="B29" s="11" t="s">
        <v>82</v>
      </c>
      <c r="C29" s="10">
        <v>2</v>
      </c>
    </row>
    <row r="30" spans="1:6" ht="15" customHeight="1" x14ac:dyDescent="0.25">
      <c r="A30" s="8" t="s">
        <v>72</v>
      </c>
      <c r="B30" s="9" t="s">
        <v>73</v>
      </c>
      <c r="C30" s="8">
        <v>11</v>
      </c>
      <c r="F30" s="3">
        <f>87+44</f>
        <v>131</v>
      </c>
    </row>
    <row r="31" spans="1:6" ht="15" customHeight="1" x14ac:dyDescent="0.25">
      <c r="A31" s="10">
        <v>1</v>
      </c>
      <c r="B31" s="11" t="s">
        <v>74</v>
      </c>
      <c r="C31" s="10">
        <v>3</v>
      </c>
    </row>
    <row r="32" spans="1:6" ht="15" customHeight="1" x14ac:dyDescent="0.25">
      <c r="A32" s="10">
        <v>2</v>
      </c>
      <c r="B32" s="11" t="s">
        <v>75</v>
      </c>
      <c r="C32" s="10">
        <v>8</v>
      </c>
    </row>
    <row r="33" spans="1:3" s="7" customFormat="1" ht="16.5" x14ac:dyDescent="0.25">
      <c r="A33" s="5">
        <v>2</v>
      </c>
      <c r="B33" s="6" t="s">
        <v>6</v>
      </c>
      <c r="C33" s="5" t="s">
        <v>450</v>
      </c>
    </row>
    <row r="34" spans="1:3" ht="15" customHeight="1" x14ac:dyDescent="0.25">
      <c r="A34" s="8" t="s">
        <v>9</v>
      </c>
      <c r="B34" s="9" t="s">
        <v>7</v>
      </c>
      <c r="C34" s="8">
        <v>27</v>
      </c>
    </row>
    <row r="35" spans="1:3" ht="15" customHeight="1" x14ac:dyDescent="0.25">
      <c r="A35" s="13" t="s">
        <v>8</v>
      </c>
      <c r="B35" s="14" t="s">
        <v>0</v>
      </c>
      <c r="C35" s="13">
        <v>22</v>
      </c>
    </row>
    <row r="36" spans="1:3" ht="15" customHeight="1" x14ac:dyDescent="0.25">
      <c r="A36" s="10">
        <v>1</v>
      </c>
      <c r="B36" s="11" t="s">
        <v>113</v>
      </c>
      <c r="C36" s="10">
        <v>3</v>
      </c>
    </row>
    <row r="37" spans="1:3" ht="15" customHeight="1" x14ac:dyDescent="0.25">
      <c r="A37" s="10">
        <v>2</v>
      </c>
      <c r="B37" s="11" t="s">
        <v>84</v>
      </c>
      <c r="C37" s="10">
        <v>3</v>
      </c>
    </row>
    <row r="38" spans="1:3" ht="15" customHeight="1" x14ac:dyDescent="0.25">
      <c r="A38" s="10">
        <v>3</v>
      </c>
      <c r="B38" s="11" t="s">
        <v>37</v>
      </c>
      <c r="C38" s="10">
        <v>3</v>
      </c>
    </row>
    <row r="39" spans="1:3" ht="15" customHeight="1" x14ac:dyDescent="0.25">
      <c r="A39" s="10">
        <v>4</v>
      </c>
      <c r="B39" s="11" t="s">
        <v>87</v>
      </c>
      <c r="C39" s="10">
        <v>3</v>
      </c>
    </row>
    <row r="40" spans="1:3" ht="15" customHeight="1" x14ac:dyDescent="0.25">
      <c r="A40" s="10">
        <v>5</v>
      </c>
      <c r="B40" s="11" t="s">
        <v>39</v>
      </c>
      <c r="C40" s="10">
        <v>3</v>
      </c>
    </row>
    <row r="41" spans="1:3" ht="15" customHeight="1" x14ac:dyDescent="0.25">
      <c r="A41" s="10">
        <v>6</v>
      </c>
      <c r="B41" s="11" t="s">
        <v>88</v>
      </c>
      <c r="C41" s="10">
        <v>3</v>
      </c>
    </row>
    <row r="42" spans="1:3" ht="15" customHeight="1" x14ac:dyDescent="0.25">
      <c r="A42" s="10">
        <v>7</v>
      </c>
      <c r="B42" s="124" t="s">
        <v>607</v>
      </c>
      <c r="C42" s="10">
        <v>2</v>
      </c>
    </row>
    <row r="43" spans="1:3" s="100" customFormat="1" ht="15" customHeight="1" x14ac:dyDescent="0.25">
      <c r="A43" s="10">
        <v>8</v>
      </c>
      <c r="B43" s="124" t="s">
        <v>608</v>
      </c>
      <c r="C43" s="10">
        <v>2</v>
      </c>
    </row>
    <row r="44" spans="1:3" ht="15" customHeight="1" x14ac:dyDescent="0.25">
      <c r="A44" s="13" t="s">
        <v>10</v>
      </c>
      <c r="B44" s="14" t="s">
        <v>4</v>
      </c>
      <c r="C44" s="13">
        <v>5</v>
      </c>
    </row>
    <row r="45" spans="1:3" ht="15" customHeight="1" x14ac:dyDescent="0.25">
      <c r="A45" s="10"/>
      <c r="B45" s="12" t="s">
        <v>11</v>
      </c>
      <c r="C45" s="10"/>
    </row>
    <row r="46" spans="1:3" ht="15" customHeight="1" x14ac:dyDescent="0.25">
      <c r="A46" s="10">
        <v>1</v>
      </c>
      <c r="B46" s="11" t="s">
        <v>363</v>
      </c>
      <c r="C46" s="10">
        <v>3</v>
      </c>
    </row>
    <row r="47" spans="1:3" ht="15" customHeight="1" x14ac:dyDescent="0.25">
      <c r="A47" s="10">
        <v>2</v>
      </c>
      <c r="B47" s="11" t="s">
        <v>114</v>
      </c>
      <c r="C47" s="10">
        <v>3</v>
      </c>
    </row>
    <row r="48" spans="1:3" ht="15" customHeight="1" x14ac:dyDescent="0.25">
      <c r="A48" s="10">
        <v>3</v>
      </c>
      <c r="B48" s="11" t="s">
        <v>115</v>
      </c>
      <c r="C48" s="10">
        <v>3</v>
      </c>
    </row>
    <row r="49" spans="1:6" ht="15" customHeight="1" x14ac:dyDescent="0.25">
      <c r="A49" s="10">
        <v>4</v>
      </c>
      <c r="B49" s="11" t="s">
        <v>63</v>
      </c>
      <c r="C49" s="10">
        <v>2</v>
      </c>
    </row>
    <row r="50" spans="1:6" ht="15" customHeight="1" x14ac:dyDescent="0.25">
      <c r="A50" s="10">
        <v>5</v>
      </c>
      <c r="B50" s="11" t="s">
        <v>55</v>
      </c>
      <c r="C50" s="10">
        <v>2</v>
      </c>
    </row>
    <row r="51" spans="1:6" ht="15" customHeight="1" x14ac:dyDescent="0.25">
      <c r="A51" s="10">
        <v>6</v>
      </c>
      <c r="B51" s="11" t="s">
        <v>116</v>
      </c>
      <c r="C51" s="10">
        <v>2</v>
      </c>
    </row>
    <row r="52" spans="1:6" ht="15" customHeight="1" x14ac:dyDescent="0.25">
      <c r="A52" s="8" t="s">
        <v>12</v>
      </c>
      <c r="B52" s="9" t="s">
        <v>13</v>
      </c>
      <c r="C52" s="8">
        <v>39</v>
      </c>
    </row>
    <row r="53" spans="1:6" ht="15" customHeight="1" x14ac:dyDescent="0.25">
      <c r="A53" s="13" t="s">
        <v>14</v>
      </c>
      <c r="B53" s="14" t="s">
        <v>0</v>
      </c>
      <c r="C53" s="13">
        <v>33</v>
      </c>
    </row>
    <row r="54" spans="1:6" ht="15" customHeight="1" x14ac:dyDescent="0.25">
      <c r="A54" s="10">
        <v>1</v>
      </c>
      <c r="B54" s="11" t="s">
        <v>570</v>
      </c>
      <c r="C54" s="10">
        <v>3</v>
      </c>
    </row>
    <row r="55" spans="1:6" ht="15" customHeight="1" x14ac:dyDescent="0.25">
      <c r="A55" s="10">
        <v>2</v>
      </c>
      <c r="B55" s="11" t="s">
        <v>117</v>
      </c>
      <c r="C55" s="10">
        <v>3</v>
      </c>
    </row>
    <row r="56" spans="1:6" ht="15" customHeight="1" x14ac:dyDescent="0.25">
      <c r="A56" s="10">
        <v>3</v>
      </c>
      <c r="B56" s="11" t="s">
        <v>103</v>
      </c>
      <c r="C56" s="10">
        <v>3</v>
      </c>
    </row>
    <row r="57" spans="1:6" ht="15" customHeight="1" x14ac:dyDescent="0.25">
      <c r="A57" s="10">
        <v>4</v>
      </c>
      <c r="B57" s="11" t="s">
        <v>118</v>
      </c>
      <c r="C57" s="10">
        <v>3</v>
      </c>
    </row>
    <row r="58" spans="1:6" ht="15" customHeight="1" x14ac:dyDescent="0.25">
      <c r="A58" s="10">
        <v>5</v>
      </c>
      <c r="B58" s="11" t="s">
        <v>119</v>
      </c>
      <c r="C58" s="10">
        <v>3</v>
      </c>
    </row>
    <row r="59" spans="1:6" ht="15" customHeight="1" x14ac:dyDescent="0.25">
      <c r="A59" s="10">
        <v>6</v>
      </c>
      <c r="B59" s="11" t="s">
        <v>120</v>
      </c>
      <c r="C59" s="10">
        <v>3</v>
      </c>
    </row>
    <row r="60" spans="1:6" ht="15" customHeight="1" x14ac:dyDescent="0.25">
      <c r="A60" s="10">
        <v>7</v>
      </c>
      <c r="B60" s="11" t="s">
        <v>121</v>
      </c>
      <c r="C60" s="10">
        <v>3</v>
      </c>
    </row>
    <row r="61" spans="1:6" ht="15" customHeight="1" x14ac:dyDescent="0.25">
      <c r="A61" s="10">
        <v>8</v>
      </c>
      <c r="B61" s="11" t="s">
        <v>122</v>
      </c>
      <c r="C61" s="10">
        <v>3</v>
      </c>
    </row>
    <row r="62" spans="1:6" ht="15" customHeight="1" x14ac:dyDescent="0.25">
      <c r="A62" s="10">
        <v>9</v>
      </c>
      <c r="B62" s="11" t="s">
        <v>58</v>
      </c>
      <c r="C62" s="10">
        <v>3</v>
      </c>
    </row>
    <row r="63" spans="1:6" ht="15" customHeight="1" x14ac:dyDescent="0.25">
      <c r="A63" s="10">
        <v>10</v>
      </c>
      <c r="B63" s="11" t="s">
        <v>123</v>
      </c>
      <c r="C63" s="10">
        <v>3</v>
      </c>
      <c r="F63" s="3">
        <f>SUM(C84+C73+C52+C34)</f>
        <v>87</v>
      </c>
    </row>
    <row r="64" spans="1:6" ht="15" customHeight="1" x14ac:dyDescent="0.25">
      <c r="A64" s="10">
        <v>11</v>
      </c>
      <c r="B64" s="11" t="s">
        <v>124</v>
      </c>
      <c r="C64" s="10">
        <v>3</v>
      </c>
    </row>
    <row r="65" spans="1:3" ht="15" customHeight="1" x14ac:dyDescent="0.25">
      <c r="A65" s="13" t="s">
        <v>15</v>
      </c>
      <c r="B65" s="14" t="s">
        <v>4</v>
      </c>
      <c r="C65" s="13">
        <v>6</v>
      </c>
    </row>
    <row r="66" spans="1:3" ht="15" customHeight="1" x14ac:dyDescent="0.25">
      <c r="A66" s="10"/>
      <c r="B66" s="12" t="s">
        <v>16</v>
      </c>
      <c r="C66" s="10"/>
    </row>
    <row r="67" spans="1:3" ht="15" customHeight="1" x14ac:dyDescent="0.25">
      <c r="A67" s="10">
        <v>1</v>
      </c>
      <c r="B67" s="11" t="s">
        <v>125</v>
      </c>
      <c r="C67" s="10">
        <v>3</v>
      </c>
    </row>
    <row r="68" spans="1:3" ht="15" customHeight="1" x14ac:dyDescent="0.25">
      <c r="A68" s="10">
        <v>2</v>
      </c>
      <c r="B68" s="11" t="s">
        <v>126</v>
      </c>
      <c r="C68" s="10">
        <v>3</v>
      </c>
    </row>
    <row r="69" spans="1:3" ht="15" customHeight="1" x14ac:dyDescent="0.25">
      <c r="A69" s="10">
        <v>3</v>
      </c>
      <c r="B69" s="11" t="s">
        <v>127</v>
      </c>
      <c r="C69" s="10">
        <v>3</v>
      </c>
    </row>
    <row r="70" spans="1:3" s="31" customFormat="1" ht="15" customHeight="1" x14ac:dyDescent="0.25">
      <c r="A70" s="10">
        <v>4</v>
      </c>
      <c r="B70" s="11" t="s">
        <v>93</v>
      </c>
      <c r="C70" s="10">
        <v>3</v>
      </c>
    </row>
    <row r="71" spans="1:3" ht="15" customHeight="1" x14ac:dyDescent="0.25">
      <c r="A71" s="10">
        <v>5</v>
      </c>
      <c r="B71" s="11" t="s">
        <v>128</v>
      </c>
      <c r="C71" s="10">
        <v>3</v>
      </c>
    </row>
    <row r="72" spans="1:3" ht="15" customHeight="1" x14ac:dyDescent="0.25">
      <c r="A72" s="10">
        <v>6</v>
      </c>
      <c r="B72" s="11" t="s">
        <v>129</v>
      </c>
      <c r="C72" s="10">
        <v>3</v>
      </c>
    </row>
    <row r="73" spans="1:3" ht="15" customHeight="1" x14ac:dyDescent="0.25">
      <c r="A73" s="8" t="s">
        <v>17</v>
      </c>
      <c r="B73" s="9" t="s">
        <v>18</v>
      </c>
      <c r="C73" s="8">
        <v>11</v>
      </c>
    </row>
    <row r="74" spans="1:3" ht="15" customHeight="1" x14ac:dyDescent="0.25">
      <c r="A74" s="13" t="s">
        <v>19</v>
      </c>
      <c r="B74" s="14" t="s">
        <v>0</v>
      </c>
      <c r="C74" s="13">
        <v>8</v>
      </c>
    </row>
    <row r="75" spans="1:3" ht="15" customHeight="1" x14ac:dyDescent="0.25">
      <c r="A75" s="10">
        <v>1</v>
      </c>
      <c r="B75" s="11" t="s">
        <v>130</v>
      </c>
      <c r="C75" s="10">
        <v>3</v>
      </c>
    </row>
    <row r="76" spans="1:3" s="33" customFormat="1" ht="15" customHeight="1" x14ac:dyDescent="0.25">
      <c r="A76" s="32">
        <v>2</v>
      </c>
      <c r="B76" s="11" t="s">
        <v>310</v>
      </c>
      <c r="C76" s="10">
        <v>2</v>
      </c>
    </row>
    <row r="77" spans="1:3" ht="15" customHeight="1" x14ac:dyDescent="0.25">
      <c r="A77" s="10">
        <v>3</v>
      </c>
      <c r="B77" s="11" t="s">
        <v>131</v>
      </c>
      <c r="C77" s="10">
        <v>3</v>
      </c>
    </row>
    <row r="78" spans="1:3" ht="15" customHeight="1" x14ac:dyDescent="0.25">
      <c r="A78" s="13" t="s">
        <v>20</v>
      </c>
      <c r="B78" s="14" t="s">
        <v>4</v>
      </c>
      <c r="C78" s="13">
        <v>3</v>
      </c>
    </row>
    <row r="79" spans="1:3" ht="15" customHeight="1" x14ac:dyDescent="0.25">
      <c r="A79" s="10"/>
      <c r="B79" s="12" t="s">
        <v>21</v>
      </c>
      <c r="C79" s="10"/>
    </row>
    <row r="80" spans="1:3" ht="15" customHeight="1" x14ac:dyDescent="0.25">
      <c r="A80" s="10">
        <v>1</v>
      </c>
      <c r="B80" s="11" t="s">
        <v>132</v>
      </c>
      <c r="C80" s="10">
        <v>3</v>
      </c>
    </row>
    <row r="81" spans="1:3" ht="15" customHeight="1" x14ac:dyDescent="0.25">
      <c r="A81" s="10">
        <v>2</v>
      </c>
      <c r="B81" s="11" t="s">
        <v>566</v>
      </c>
      <c r="C81" s="10">
        <v>3</v>
      </c>
    </row>
    <row r="82" spans="1:3" ht="15" customHeight="1" x14ac:dyDescent="0.25">
      <c r="A82" s="10">
        <v>3</v>
      </c>
      <c r="B82" s="11" t="s">
        <v>86</v>
      </c>
      <c r="C82" s="10">
        <v>3</v>
      </c>
    </row>
    <row r="83" spans="1:3" ht="15" customHeight="1" x14ac:dyDescent="0.25">
      <c r="A83" s="10">
        <v>4</v>
      </c>
      <c r="B83" s="11" t="s">
        <v>151</v>
      </c>
      <c r="C83" s="10">
        <v>3</v>
      </c>
    </row>
    <row r="84" spans="1:3" ht="15" customHeight="1" x14ac:dyDescent="0.25">
      <c r="A84" s="8">
        <v>2.4</v>
      </c>
      <c r="B84" s="9" t="s">
        <v>22</v>
      </c>
      <c r="C84" s="8">
        <v>10</v>
      </c>
    </row>
    <row r="85" spans="1:3" ht="30" customHeight="1" x14ac:dyDescent="0.25">
      <c r="A85" s="140" t="s">
        <v>412</v>
      </c>
      <c r="B85" s="140"/>
      <c r="C85" s="140"/>
    </row>
    <row r="87" spans="1:3" x14ac:dyDescent="0.25">
      <c r="B87" s="132" t="s">
        <v>76</v>
      </c>
      <c r="C87" s="132"/>
    </row>
    <row r="91" spans="1:3" x14ac:dyDescent="0.25">
      <c r="B91" s="132" t="s">
        <v>77</v>
      </c>
      <c r="C91" s="134"/>
    </row>
  </sheetData>
  <mergeCells count="9">
    <mergeCell ref="A85:C85"/>
    <mergeCell ref="B87:C87"/>
    <mergeCell ref="B91:C91"/>
    <mergeCell ref="A1:D1"/>
    <mergeCell ref="A2:C2"/>
    <mergeCell ref="A4:C4"/>
    <mergeCell ref="A5:C5"/>
    <mergeCell ref="A6:C6"/>
    <mergeCell ref="A7:C7"/>
  </mergeCells>
  <pageMargins left="0.74" right="0.55000000000000004" top="0.43" bottom="0.28999999999999998" header="0.17" footer="0.2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4"/>
  <sheetViews>
    <sheetView topLeftCell="A25" zoomScaleNormal="100" workbookViewId="0">
      <selection activeCell="E39" sqref="E39"/>
    </sheetView>
  </sheetViews>
  <sheetFormatPr defaultColWidth="8.85546875" defaultRowHeight="15.75" x14ac:dyDescent="0.25"/>
  <cols>
    <col min="1" max="1" width="8.28515625" style="2" customWidth="1"/>
    <col min="2" max="2" width="64" style="3" customWidth="1"/>
    <col min="3" max="3" width="18.85546875" style="2" customWidth="1"/>
    <col min="4" max="16384" width="8.85546875" style="3"/>
  </cols>
  <sheetData>
    <row r="1" spans="1:10" s="1" customFormat="1" ht="16.149999999999999" customHeight="1" x14ac:dyDescent="0.25">
      <c r="A1" s="130" t="s">
        <v>416</v>
      </c>
      <c r="B1" s="130"/>
      <c r="C1" s="130"/>
      <c r="D1" s="131"/>
    </row>
    <row r="2" spans="1:10" s="1" customFormat="1" ht="16.149999999999999" customHeight="1" x14ac:dyDescent="0.25">
      <c r="A2" s="137" t="s">
        <v>417</v>
      </c>
      <c r="B2" s="137"/>
      <c r="C2" s="137"/>
    </row>
    <row r="3" spans="1:10" ht="9.6" customHeight="1" x14ac:dyDescent="0.25"/>
    <row r="4" spans="1:10" ht="16.149999999999999" customHeight="1" x14ac:dyDescent="0.25">
      <c r="A4" s="132" t="s">
        <v>111</v>
      </c>
      <c r="B4" s="132"/>
      <c r="C4" s="132"/>
    </row>
    <row r="5" spans="1:10" ht="16.149999999999999" customHeight="1" x14ac:dyDescent="0.25">
      <c r="A5" s="132" t="s">
        <v>400</v>
      </c>
      <c r="B5" s="132"/>
      <c r="C5" s="132"/>
    </row>
    <row r="6" spans="1:10" ht="16.149999999999999" customHeight="1" x14ac:dyDescent="0.25">
      <c r="A6" s="132" t="s">
        <v>70</v>
      </c>
      <c r="B6" s="133"/>
      <c r="C6" s="132"/>
    </row>
    <row r="7" spans="1:10" ht="18" customHeight="1" x14ac:dyDescent="0.25">
      <c r="A7" s="136" t="s">
        <v>586</v>
      </c>
      <c r="B7" s="136"/>
      <c r="C7" s="136"/>
    </row>
    <row r="8" spans="1:10" ht="18" customHeight="1" x14ac:dyDescent="0.25">
      <c r="A8" s="4"/>
      <c r="B8" s="4"/>
      <c r="C8" s="4"/>
    </row>
    <row r="9" spans="1:10" s="7" customFormat="1" ht="16.5" x14ac:dyDescent="0.25">
      <c r="A9" s="5">
        <v>1</v>
      </c>
      <c r="B9" s="6" t="s">
        <v>1</v>
      </c>
      <c r="C9" s="5" t="s">
        <v>449</v>
      </c>
    </row>
    <row r="10" spans="1:10" ht="15" customHeight="1" x14ac:dyDescent="0.25">
      <c r="A10" s="8" t="s">
        <v>2</v>
      </c>
      <c r="B10" s="9" t="s">
        <v>0</v>
      </c>
      <c r="C10" s="8">
        <v>31</v>
      </c>
    </row>
    <row r="11" spans="1:10" s="100" customFormat="1" ht="15" customHeight="1" x14ac:dyDescent="0.25">
      <c r="A11" s="10">
        <v>1</v>
      </c>
      <c r="B11" s="124" t="s">
        <v>603</v>
      </c>
      <c r="C11" s="10">
        <v>3</v>
      </c>
      <c r="E11" s="103"/>
      <c r="F11" s="104"/>
      <c r="G11" s="104"/>
      <c r="H11" s="104"/>
      <c r="I11" s="104"/>
      <c r="J11" s="104"/>
    </row>
    <row r="12" spans="1:10" s="100" customFormat="1" ht="15" customHeight="1" x14ac:dyDescent="0.25">
      <c r="A12" s="10">
        <v>2</v>
      </c>
      <c r="B12" s="124" t="s">
        <v>604</v>
      </c>
      <c r="C12" s="10">
        <v>2</v>
      </c>
      <c r="E12" s="103"/>
      <c r="F12" s="104">
        <f>SUM(C10+C21+C26)</f>
        <v>33</v>
      </c>
      <c r="G12" s="104"/>
      <c r="H12" s="104"/>
      <c r="I12" s="104"/>
      <c r="J12" s="104"/>
    </row>
    <row r="13" spans="1:10" s="100" customFormat="1" ht="15" customHeight="1" x14ac:dyDescent="0.25">
      <c r="A13" s="10">
        <v>3</v>
      </c>
      <c r="B13" s="124" t="s">
        <v>31</v>
      </c>
      <c r="C13" s="10">
        <v>2</v>
      </c>
      <c r="E13" s="103"/>
      <c r="F13" s="104"/>
      <c r="G13" s="104"/>
      <c r="H13" s="104"/>
      <c r="I13" s="104"/>
      <c r="J13" s="104"/>
    </row>
    <row r="14" spans="1:10" s="100" customFormat="1" ht="15" customHeight="1" x14ac:dyDescent="0.25">
      <c r="A14" s="10">
        <v>4</v>
      </c>
      <c r="B14" s="124" t="s">
        <v>605</v>
      </c>
      <c r="C14" s="10">
        <v>2</v>
      </c>
      <c r="E14" s="103"/>
      <c r="F14" s="104"/>
      <c r="G14" s="104"/>
      <c r="H14" s="104"/>
      <c r="I14" s="104"/>
      <c r="J14" s="104"/>
    </row>
    <row r="15" spans="1:10" s="100" customFormat="1" ht="15" customHeight="1" x14ac:dyDescent="0.25">
      <c r="A15" s="10">
        <v>5</v>
      </c>
      <c r="B15" s="125" t="s">
        <v>606</v>
      </c>
      <c r="C15" s="10">
        <v>2</v>
      </c>
      <c r="E15" s="103"/>
      <c r="F15" s="104"/>
      <c r="G15" s="104"/>
      <c r="H15" s="104"/>
      <c r="I15" s="104"/>
      <c r="J15" s="104"/>
    </row>
    <row r="16" spans="1:10" ht="15" customHeight="1" x14ac:dyDescent="0.25">
      <c r="A16" s="10">
        <v>6</v>
      </c>
      <c r="B16" s="11" t="s">
        <v>32</v>
      </c>
      <c r="C16" s="10">
        <v>2</v>
      </c>
    </row>
    <row r="17" spans="1:3" ht="15" customHeight="1" x14ac:dyDescent="0.25">
      <c r="A17" s="10">
        <v>7</v>
      </c>
      <c r="B17" s="11" t="s">
        <v>24</v>
      </c>
      <c r="C17" s="10">
        <v>2</v>
      </c>
    </row>
    <row r="18" spans="1:3" ht="15" customHeight="1" x14ac:dyDescent="0.25">
      <c r="A18" s="10">
        <v>8</v>
      </c>
      <c r="B18" s="11" t="s">
        <v>25</v>
      </c>
      <c r="C18" s="10">
        <v>2</v>
      </c>
    </row>
    <row r="19" spans="1:3" ht="15" customHeight="1" x14ac:dyDescent="0.25">
      <c r="A19" s="10">
        <v>9</v>
      </c>
      <c r="B19" s="11" t="s">
        <v>26</v>
      </c>
      <c r="C19" s="10">
        <v>2</v>
      </c>
    </row>
    <row r="20" spans="1:3" ht="15" customHeight="1" x14ac:dyDescent="0.25">
      <c r="A20" s="10">
        <v>10</v>
      </c>
      <c r="B20" s="11" t="s">
        <v>27</v>
      </c>
      <c r="C20" s="10">
        <v>2</v>
      </c>
    </row>
    <row r="21" spans="1:3" ht="15" customHeight="1" x14ac:dyDescent="0.25">
      <c r="A21" s="10">
        <v>11</v>
      </c>
      <c r="B21" s="11" t="s">
        <v>28</v>
      </c>
      <c r="C21" s="10">
        <v>2</v>
      </c>
    </row>
    <row r="22" spans="1:3" ht="15" customHeight="1" x14ac:dyDescent="0.25">
      <c r="A22" s="10">
        <v>12</v>
      </c>
      <c r="B22" s="11" t="s">
        <v>29</v>
      </c>
      <c r="C22" s="10">
        <v>3</v>
      </c>
    </row>
    <row r="23" spans="1:3" ht="15" customHeight="1" x14ac:dyDescent="0.25">
      <c r="A23" s="10">
        <v>13</v>
      </c>
      <c r="B23" s="11" t="s">
        <v>448</v>
      </c>
      <c r="C23" s="10">
        <v>3</v>
      </c>
    </row>
    <row r="24" spans="1:3" ht="15" customHeight="1" x14ac:dyDescent="0.25">
      <c r="A24" s="10">
        <v>14</v>
      </c>
      <c r="B24" s="11" t="s">
        <v>81</v>
      </c>
      <c r="C24" s="10">
        <v>2</v>
      </c>
    </row>
    <row r="25" spans="1:3" ht="15" customHeight="1" x14ac:dyDescent="0.25">
      <c r="A25" s="8" t="s">
        <v>3</v>
      </c>
      <c r="B25" s="9" t="s">
        <v>4</v>
      </c>
      <c r="C25" s="8">
        <v>2</v>
      </c>
    </row>
    <row r="26" spans="1:3" ht="15" customHeight="1" x14ac:dyDescent="0.25">
      <c r="A26" s="10"/>
      <c r="B26" s="12" t="s">
        <v>5</v>
      </c>
      <c r="C26" s="10"/>
    </row>
    <row r="27" spans="1:3" ht="15" customHeight="1" x14ac:dyDescent="0.25">
      <c r="A27" s="10">
        <v>1</v>
      </c>
      <c r="B27" s="11" t="s">
        <v>33</v>
      </c>
      <c r="C27" s="10">
        <v>2</v>
      </c>
    </row>
    <row r="28" spans="1:3" ht="15" customHeight="1" x14ac:dyDescent="0.25">
      <c r="A28" s="10">
        <v>2</v>
      </c>
      <c r="B28" s="11" t="s">
        <v>34</v>
      </c>
      <c r="C28" s="10">
        <v>2</v>
      </c>
    </row>
    <row r="29" spans="1:3" ht="15" customHeight="1" x14ac:dyDescent="0.25">
      <c r="A29" s="10">
        <v>3</v>
      </c>
      <c r="B29" s="11" t="s">
        <v>82</v>
      </c>
      <c r="C29" s="10">
        <v>2</v>
      </c>
    </row>
    <row r="30" spans="1:3" ht="15" customHeight="1" x14ac:dyDescent="0.25">
      <c r="A30" s="8" t="s">
        <v>72</v>
      </c>
      <c r="B30" s="9" t="s">
        <v>73</v>
      </c>
      <c r="C30" s="8">
        <v>11</v>
      </c>
    </row>
    <row r="31" spans="1:3" ht="15" customHeight="1" x14ac:dyDescent="0.25">
      <c r="A31" s="10">
        <v>1</v>
      </c>
      <c r="B31" s="11" t="s">
        <v>74</v>
      </c>
      <c r="C31" s="10">
        <v>3</v>
      </c>
    </row>
    <row r="32" spans="1:3" ht="15" customHeight="1" x14ac:dyDescent="0.25">
      <c r="A32" s="10">
        <v>2</v>
      </c>
      <c r="B32" s="11" t="s">
        <v>75</v>
      </c>
      <c r="C32" s="10">
        <v>8</v>
      </c>
    </row>
    <row r="33" spans="1:3" s="7" customFormat="1" ht="16.5" x14ac:dyDescent="0.25">
      <c r="A33" s="5">
        <v>2</v>
      </c>
      <c r="B33" s="6" t="s">
        <v>6</v>
      </c>
      <c r="C33" s="5" t="s">
        <v>450</v>
      </c>
    </row>
    <row r="34" spans="1:3" ht="15" customHeight="1" x14ac:dyDescent="0.25">
      <c r="A34" s="8" t="s">
        <v>9</v>
      </c>
      <c r="B34" s="9" t="s">
        <v>7</v>
      </c>
      <c r="C34" s="8">
        <v>27</v>
      </c>
    </row>
    <row r="35" spans="1:3" ht="15" customHeight="1" x14ac:dyDescent="0.25">
      <c r="A35" s="13" t="s">
        <v>8</v>
      </c>
      <c r="B35" s="14" t="s">
        <v>0</v>
      </c>
      <c r="C35" s="13">
        <v>22</v>
      </c>
    </row>
    <row r="36" spans="1:3" ht="15" customHeight="1" x14ac:dyDescent="0.25">
      <c r="A36" s="10">
        <v>1</v>
      </c>
      <c r="B36" s="11" t="s">
        <v>113</v>
      </c>
      <c r="C36" s="10">
        <v>3</v>
      </c>
    </row>
    <row r="37" spans="1:3" ht="15" customHeight="1" x14ac:dyDescent="0.25">
      <c r="A37" s="10">
        <v>2</v>
      </c>
      <c r="B37" s="11" t="s">
        <v>84</v>
      </c>
      <c r="C37" s="10">
        <v>3</v>
      </c>
    </row>
    <row r="38" spans="1:3" ht="15" customHeight="1" x14ac:dyDescent="0.25">
      <c r="A38" s="10">
        <v>3</v>
      </c>
      <c r="B38" s="11" t="s">
        <v>37</v>
      </c>
      <c r="C38" s="10">
        <v>3</v>
      </c>
    </row>
    <row r="39" spans="1:3" ht="15" customHeight="1" x14ac:dyDescent="0.25">
      <c r="A39" s="10">
        <v>4</v>
      </c>
      <c r="B39" s="11" t="s">
        <v>87</v>
      </c>
      <c r="C39" s="10">
        <v>3</v>
      </c>
    </row>
    <row r="40" spans="1:3" ht="15" customHeight="1" x14ac:dyDescent="0.25">
      <c r="A40" s="10">
        <v>5</v>
      </c>
      <c r="B40" s="11" t="s">
        <v>39</v>
      </c>
      <c r="C40" s="10">
        <v>3</v>
      </c>
    </row>
    <row r="41" spans="1:3" ht="15" customHeight="1" x14ac:dyDescent="0.25">
      <c r="A41" s="10">
        <v>6</v>
      </c>
      <c r="B41" s="11" t="s">
        <v>88</v>
      </c>
      <c r="C41" s="10">
        <v>3</v>
      </c>
    </row>
    <row r="42" spans="1:3" s="100" customFormat="1" ht="15" customHeight="1" x14ac:dyDescent="0.25">
      <c r="A42" s="10">
        <v>7</v>
      </c>
      <c r="B42" s="124" t="s">
        <v>607</v>
      </c>
      <c r="C42" s="10">
        <v>2</v>
      </c>
    </row>
    <row r="43" spans="1:3" s="100" customFormat="1" ht="15" customHeight="1" x14ac:dyDescent="0.25">
      <c r="A43" s="10">
        <v>8</v>
      </c>
      <c r="B43" s="124" t="s">
        <v>608</v>
      </c>
      <c r="C43" s="10">
        <v>2</v>
      </c>
    </row>
    <row r="44" spans="1:3" ht="15" customHeight="1" x14ac:dyDescent="0.25">
      <c r="A44" s="13" t="s">
        <v>10</v>
      </c>
      <c r="B44" s="14" t="s">
        <v>4</v>
      </c>
      <c r="C44" s="13">
        <v>5</v>
      </c>
    </row>
    <row r="45" spans="1:3" ht="15" customHeight="1" x14ac:dyDescent="0.25">
      <c r="A45" s="10"/>
      <c r="B45" s="12" t="s">
        <v>11</v>
      </c>
      <c r="C45" s="10"/>
    </row>
    <row r="46" spans="1:3" ht="15" customHeight="1" x14ac:dyDescent="0.25">
      <c r="A46" s="10">
        <v>1</v>
      </c>
      <c r="B46" s="11" t="s">
        <v>133</v>
      </c>
      <c r="C46" s="10">
        <v>3</v>
      </c>
    </row>
    <row r="47" spans="1:3" ht="15" customHeight="1" x14ac:dyDescent="0.25">
      <c r="A47" s="10">
        <v>2</v>
      </c>
      <c r="B47" s="11" t="s">
        <v>134</v>
      </c>
      <c r="C47" s="10">
        <v>3</v>
      </c>
    </row>
    <row r="48" spans="1:3" ht="15" customHeight="1" x14ac:dyDescent="0.25">
      <c r="A48" s="10">
        <v>3</v>
      </c>
      <c r="B48" s="11" t="s">
        <v>135</v>
      </c>
      <c r="C48" s="10">
        <v>3</v>
      </c>
    </row>
    <row r="49" spans="1:3" ht="15" customHeight="1" x14ac:dyDescent="0.25">
      <c r="A49" s="10">
        <v>4</v>
      </c>
      <c r="B49" s="11" t="s">
        <v>35</v>
      </c>
      <c r="C49" s="10">
        <v>2</v>
      </c>
    </row>
    <row r="50" spans="1:3" ht="15" customHeight="1" x14ac:dyDescent="0.25">
      <c r="A50" s="10">
        <v>5</v>
      </c>
      <c r="B50" s="11" t="s">
        <v>136</v>
      </c>
      <c r="C50" s="10">
        <v>2</v>
      </c>
    </row>
    <row r="51" spans="1:3" ht="15" customHeight="1" x14ac:dyDescent="0.25">
      <c r="A51" s="10">
        <v>6</v>
      </c>
      <c r="B51" s="11" t="s">
        <v>137</v>
      </c>
      <c r="C51" s="10">
        <v>2</v>
      </c>
    </row>
    <row r="52" spans="1:3" ht="15" customHeight="1" x14ac:dyDescent="0.25">
      <c r="A52" s="8" t="s">
        <v>12</v>
      </c>
      <c r="B52" s="9" t="s">
        <v>13</v>
      </c>
      <c r="C52" s="8">
        <v>39</v>
      </c>
    </row>
    <row r="53" spans="1:3" ht="15" customHeight="1" x14ac:dyDescent="0.25">
      <c r="A53" s="13" t="s">
        <v>14</v>
      </c>
      <c r="B53" s="14" t="s">
        <v>0</v>
      </c>
      <c r="C53" s="13">
        <v>33</v>
      </c>
    </row>
    <row r="54" spans="1:3" ht="15" customHeight="1" x14ac:dyDescent="0.25">
      <c r="A54" s="10">
        <v>1</v>
      </c>
      <c r="B54" s="11" t="s">
        <v>570</v>
      </c>
      <c r="C54" s="10">
        <v>3</v>
      </c>
    </row>
    <row r="55" spans="1:3" ht="15" customHeight="1" x14ac:dyDescent="0.25">
      <c r="A55" s="10">
        <v>2</v>
      </c>
      <c r="B55" s="11" t="s">
        <v>56</v>
      </c>
      <c r="C55" s="10">
        <v>3</v>
      </c>
    </row>
    <row r="56" spans="1:3" ht="15" customHeight="1" x14ac:dyDescent="0.25">
      <c r="A56" s="10">
        <v>3</v>
      </c>
      <c r="B56" s="11" t="s">
        <v>117</v>
      </c>
      <c r="C56" s="10">
        <v>3</v>
      </c>
    </row>
    <row r="57" spans="1:3" ht="15" customHeight="1" x14ac:dyDescent="0.25">
      <c r="A57" s="10">
        <v>4</v>
      </c>
      <c r="B57" s="11" t="s">
        <v>119</v>
      </c>
      <c r="C57" s="10">
        <v>3</v>
      </c>
    </row>
    <row r="58" spans="1:3" ht="15" customHeight="1" x14ac:dyDescent="0.25">
      <c r="A58" s="10">
        <v>5</v>
      </c>
      <c r="B58" s="11" t="s">
        <v>138</v>
      </c>
      <c r="C58" s="10">
        <v>3</v>
      </c>
    </row>
    <row r="59" spans="1:3" ht="15" customHeight="1" x14ac:dyDescent="0.25">
      <c r="A59" s="10">
        <v>6</v>
      </c>
      <c r="B59" s="11" t="s">
        <v>131</v>
      </c>
      <c r="C59" s="10">
        <v>3</v>
      </c>
    </row>
    <row r="60" spans="1:3" ht="15" customHeight="1" x14ac:dyDescent="0.25">
      <c r="A60" s="10">
        <v>7</v>
      </c>
      <c r="B60" s="11" t="s">
        <v>128</v>
      </c>
      <c r="C60" s="10">
        <v>3</v>
      </c>
    </row>
    <row r="61" spans="1:3" ht="15" customHeight="1" x14ac:dyDescent="0.25">
      <c r="A61" s="10">
        <v>8</v>
      </c>
      <c r="B61" s="11" t="s">
        <v>129</v>
      </c>
      <c r="C61" s="10">
        <v>3</v>
      </c>
    </row>
    <row r="62" spans="1:3" ht="15" customHeight="1" x14ac:dyDescent="0.25">
      <c r="A62" s="10">
        <v>9</v>
      </c>
      <c r="B62" s="11" t="s">
        <v>139</v>
      </c>
      <c r="C62" s="10">
        <v>3</v>
      </c>
    </row>
    <row r="63" spans="1:3" ht="15" customHeight="1" x14ac:dyDescent="0.25">
      <c r="A63" s="10">
        <v>10</v>
      </c>
      <c r="B63" s="11" t="s">
        <v>140</v>
      </c>
      <c r="C63" s="10">
        <v>3</v>
      </c>
    </row>
    <row r="64" spans="1:3" ht="15" customHeight="1" x14ac:dyDescent="0.25">
      <c r="A64" s="10">
        <v>11</v>
      </c>
      <c r="B64" s="11" t="s">
        <v>118</v>
      </c>
      <c r="C64" s="10">
        <v>3</v>
      </c>
    </row>
    <row r="65" spans="1:3" ht="15" customHeight="1" x14ac:dyDescent="0.25">
      <c r="A65" s="13" t="s">
        <v>15</v>
      </c>
      <c r="B65" s="14" t="s">
        <v>4</v>
      </c>
      <c r="C65" s="13">
        <v>6</v>
      </c>
    </row>
    <row r="66" spans="1:3" ht="15" customHeight="1" x14ac:dyDescent="0.25">
      <c r="A66" s="10"/>
      <c r="B66" s="12" t="s">
        <v>16</v>
      </c>
      <c r="C66" s="10"/>
    </row>
    <row r="67" spans="1:3" ht="15" customHeight="1" x14ac:dyDescent="0.25">
      <c r="A67" s="10">
        <v>1</v>
      </c>
      <c r="B67" s="11" t="s">
        <v>126</v>
      </c>
      <c r="C67" s="10">
        <v>3</v>
      </c>
    </row>
    <row r="68" spans="1:3" ht="15" customHeight="1" x14ac:dyDescent="0.25">
      <c r="A68" s="10">
        <v>2</v>
      </c>
      <c r="B68" s="11" t="s">
        <v>125</v>
      </c>
      <c r="C68" s="10">
        <v>3</v>
      </c>
    </row>
    <row r="69" spans="1:3" ht="15" customHeight="1" x14ac:dyDescent="0.25">
      <c r="A69" s="10">
        <v>3</v>
      </c>
      <c r="B69" s="11" t="s">
        <v>141</v>
      </c>
      <c r="C69" s="10">
        <v>3</v>
      </c>
    </row>
    <row r="70" spans="1:3" ht="15" customHeight="1" x14ac:dyDescent="0.25">
      <c r="A70" s="10">
        <v>4</v>
      </c>
      <c r="B70" s="11" t="s">
        <v>92</v>
      </c>
      <c r="C70" s="10">
        <v>3</v>
      </c>
    </row>
    <row r="71" spans="1:3" ht="15" customHeight="1" x14ac:dyDescent="0.25">
      <c r="A71" s="10">
        <v>5</v>
      </c>
      <c r="B71" s="11" t="s">
        <v>142</v>
      </c>
      <c r="C71" s="10">
        <v>3</v>
      </c>
    </row>
    <row r="72" spans="1:3" ht="15" customHeight="1" x14ac:dyDescent="0.25">
      <c r="A72" s="10">
        <v>6</v>
      </c>
      <c r="B72" s="11" t="s">
        <v>363</v>
      </c>
      <c r="C72" s="10">
        <v>3</v>
      </c>
    </row>
    <row r="73" spans="1:3" ht="15" customHeight="1" x14ac:dyDescent="0.25">
      <c r="A73" s="8" t="s">
        <v>17</v>
      </c>
      <c r="B73" s="9" t="s">
        <v>18</v>
      </c>
      <c r="C73" s="8">
        <v>11</v>
      </c>
    </row>
    <row r="74" spans="1:3" ht="15" customHeight="1" x14ac:dyDescent="0.25">
      <c r="A74" s="13" t="s">
        <v>19</v>
      </c>
      <c r="B74" s="14" t="s">
        <v>0</v>
      </c>
      <c r="C74" s="13">
        <v>8</v>
      </c>
    </row>
    <row r="75" spans="1:3" ht="15" customHeight="1" x14ac:dyDescent="0.25">
      <c r="A75" s="10">
        <v>1</v>
      </c>
      <c r="B75" s="11" t="s">
        <v>143</v>
      </c>
      <c r="C75" s="10">
        <v>3</v>
      </c>
    </row>
    <row r="76" spans="1:3" ht="15" customHeight="1" x14ac:dyDescent="0.25">
      <c r="A76" s="10">
        <v>2</v>
      </c>
      <c r="B76" s="11" t="s">
        <v>144</v>
      </c>
      <c r="C76" s="10">
        <v>2</v>
      </c>
    </row>
    <row r="77" spans="1:3" ht="15" customHeight="1" x14ac:dyDescent="0.25">
      <c r="A77" s="10">
        <v>3</v>
      </c>
      <c r="B77" s="11" t="s">
        <v>145</v>
      </c>
      <c r="C77" s="10">
        <v>3</v>
      </c>
    </row>
    <row r="78" spans="1:3" ht="15" customHeight="1" x14ac:dyDescent="0.25">
      <c r="A78" s="13" t="s">
        <v>20</v>
      </c>
      <c r="B78" s="14" t="s">
        <v>4</v>
      </c>
      <c r="C78" s="13">
        <v>3</v>
      </c>
    </row>
    <row r="79" spans="1:3" ht="15" customHeight="1" x14ac:dyDescent="0.25">
      <c r="A79" s="10"/>
      <c r="B79" s="12" t="s">
        <v>21</v>
      </c>
      <c r="C79" s="10"/>
    </row>
    <row r="80" spans="1:3" ht="15" customHeight="1" x14ac:dyDescent="0.25">
      <c r="A80" s="10">
        <v>1</v>
      </c>
      <c r="B80" s="11" t="s">
        <v>566</v>
      </c>
      <c r="C80" s="10">
        <v>3</v>
      </c>
    </row>
    <row r="81" spans="1:3" ht="15" customHeight="1" x14ac:dyDescent="0.25">
      <c r="A81" s="10">
        <v>2</v>
      </c>
      <c r="B81" s="11" t="s">
        <v>47</v>
      </c>
      <c r="C81" s="10">
        <v>3</v>
      </c>
    </row>
    <row r="82" spans="1:3" ht="15" customHeight="1" x14ac:dyDescent="0.25">
      <c r="A82" s="10">
        <v>3</v>
      </c>
      <c r="B82" s="11" t="s">
        <v>146</v>
      </c>
      <c r="C82" s="10">
        <v>3</v>
      </c>
    </row>
    <row r="83" spans="1:3" ht="15" customHeight="1" x14ac:dyDescent="0.25">
      <c r="A83" s="10">
        <v>4</v>
      </c>
      <c r="B83" s="11" t="s">
        <v>147</v>
      </c>
      <c r="C83" s="10">
        <v>3</v>
      </c>
    </row>
    <row r="84" spans="1:3" ht="15" customHeight="1" x14ac:dyDescent="0.25">
      <c r="A84" s="10">
        <v>5</v>
      </c>
      <c r="B84" s="11" t="s">
        <v>148</v>
      </c>
      <c r="C84" s="10">
        <v>3</v>
      </c>
    </row>
    <row r="85" spans="1:3" ht="15" customHeight="1" x14ac:dyDescent="0.25">
      <c r="A85" s="8">
        <v>2.4</v>
      </c>
      <c r="B85" s="9" t="s">
        <v>22</v>
      </c>
      <c r="C85" s="8">
        <v>10</v>
      </c>
    </row>
    <row r="86" spans="1:3" ht="30" customHeight="1" x14ac:dyDescent="0.25">
      <c r="A86" s="136" t="s">
        <v>412</v>
      </c>
      <c r="B86" s="136"/>
      <c r="C86" s="136"/>
    </row>
    <row r="88" spans="1:3" x14ac:dyDescent="0.25">
      <c r="B88" s="132" t="s">
        <v>76</v>
      </c>
      <c r="C88" s="132"/>
    </row>
    <row r="90" spans="1:3" ht="18.75" customHeight="1" x14ac:dyDescent="0.25"/>
    <row r="91" spans="1:3" s="84" customFormat="1" ht="21" customHeight="1" x14ac:dyDescent="0.25">
      <c r="A91" s="83"/>
      <c r="C91" s="83"/>
    </row>
    <row r="92" spans="1:3" s="84" customFormat="1" ht="21" customHeight="1" x14ac:dyDescent="0.25">
      <c r="A92" s="83"/>
      <c r="C92" s="83"/>
    </row>
    <row r="94" spans="1:3" x14ac:dyDescent="0.25">
      <c r="B94" s="132" t="s">
        <v>77</v>
      </c>
      <c r="C94" s="134"/>
    </row>
  </sheetData>
  <mergeCells count="9">
    <mergeCell ref="A86:C86"/>
    <mergeCell ref="B88:C88"/>
    <mergeCell ref="B94:C94"/>
    <mergeCell ref="A1:D1"/>
    <mergeCell ref="A2:C2"/>
    <mergeCell ref="A4:C4"/>
    <mergeCell ref="A5:C5"/>
    <mergeCell ref="A6:C6"/>
    <mergeCell ref="A7:C7"/>
  </mergeCells>
  <pageMargins left="0.74" right="0.55000000000000004" top="0.43" bottom="0.28999999999999998" header="0.17" footer="0.2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topLeftCell="A40" zoomScaleNormal="100" workbookViewId="0">
      <selection activeCell="E34" sqref="E34"/>
    </sheetView>
  </sheetViews>
  <sheetFormatPr defaultColWidth="8.85546875" defaultRowHeight="15.75" x14ac:dyDescent="0.25"/>
  <cols>
    <col min="1" max="1" width="8.28515625" style="98" customWidth="1"/>
    <col min="2" max="2" width="63.7109375" style="100" customWidth="1"/>
    <col min="3" max="3" width="18.85546875" style="98" customWidth="1"/>
    <col min="4" max="16384" width="8.85546875" style="100"/>
  </cols>
  <sheetData>
    <row r="1" spans="1:10" s="1" customFormat="1" ht="16.149999999999999" customHeight="1" x14ac:dyDescent="0.25">
      <c r="A1" s="130" t="s">
        <v>421</v>
      </c>
      <c r="B1" s="130"/>
      <c r="C1" s="130"/>
      <c r="D1" s="142"/>
    </row>
    <row r="2" spans="1:10" s="1" customFormat="1" ht="21.75" customHeight="1" x14ac:dyDescent="0.25">
      <c r="A2" s="137" t="s">
        <v>419</v>
      </c>
      <c r="B2" s="137"/>
      <c r="C2" s="137"/>
    </row>
    <row r="3" spans="1:10" ht="9.6" customHeight="1" x14ac:dyDescent="0.25"/>
    <row r="4" spans="1:10" ht="16.149999999999999" customHeight="1" x14ac:dyDescent="0.25">
      <c r="A4" s="132" t="s">
        <v>589</v>
      </c>
      <c r="B4" s="132"/>
      <c r="C4" s="132"/>
    </row>
    <row r="5" spans="1:10" ht="16.149999999999999" customHeight="1" x14ac:dyDescent="0.25">
      <c r="A5" s="132" t="s">
        <v>590</v>
      </c>
      <c r="B5" s="132"/>
      <c r="C5" s="132"/>
    </row>
    <row r="6" spans="1:10" ht="16.149999999999999" customHeight="1" x14ac:dyDescent="0.25">
      <c r="A6" s="132" t="s">
        <v>70</v>
      </c>
      <c r="B6" s="133"/>
      <c r="C6" s="132"/>
    </row>
    <row r="7" spans="1:10" ht="18" customHeight="1" x14ac:dyDescent="0.25">
      <c r="A7" s="136" t="s">
        <v>591</v>
      </c>
      <c r="B7" s="136"/>
      <c r="C7" s="136"/>
    </row>
    <row r="8" spans="1:10" ht="10.9" customHeight="1" x14ac:dyDescent="0.25">
      <c r="A8" s="99"/>
      <c r="B8" s="99"/>
      <c r="C8" s="99"/>
    </row>
    <row r="9" spans="1:10" s="7" customFormat="1" ht="16.5" x14ac:dyDescent="0.25">
      <c r="A9" s="8">
        <v>1</v>
      </c>
      <c r="B9" s="9" t="s">
        <v>1</v>
      </c>
      <c r="C9" s="8" t="s">
        <v>612</v>
      </c>
    </row>
    <row r="10" spans="1:10" ht="15" customHeight="1" x14ac:dyDescent="0.25">
      <c r="A10" s="8" t="s">
        <v>2</v>
      </c>
      <c r="B10" s="9" t="s">
        <v>0</v>
      </c>
      <c r="C10" s="8">
        <v>28</v>
      </c>
    </row>
    <row r="11" spans="1:10" ht="15" customHeight="1" x14ac:dyDescent="0.25">
      <c r="A11" s="10">
        <v>1</v>
      </c>
      <c r="B11" s="124" t="s">
        <v>603</v>
      </c>
      <c r="C11" s="10">
        <v>3</v>
      </c>
      <c r="E11" s="103"/>
      <c r="F11" s="104"/>
      <c r="G11" s="104"/>
      <c r="H11" s="104"/>
      <c r="I11" s="104"/>
      <c r="J11" s="104"/>
    </row>
    <row r="12" spans="1:10" ht="15" customHeight="1" x14ac:dyDescent="0.25">
      <c r="A12" s="10">
        <v>2</v>
      </c>
      <c r="B12" s="124" t="s">
        <v>604</v>
      </c>
      <c r="C12" s="10">
        <v>2</v>
      </c>
      <c r="E12" s="103"/>
      <c r="F12" s="104">
        <f>SUM(C11:C23)</f>
        <v>28</v>
      </c>
      <c r="G12" s="104"/>
      <c r="H12" s="104"/>
      <c r="I12" s="104"/>
      <c r="J12" s="104"/>
    </row>
    <row r="13" spans="1:10" ht="15" customHeight="1" x14ac:dyDescent="0.25">
      <c r="A13" s="10">
        <v>3</v>
      </c>
      <c r="B13" s="124" t="s">
        <v>31</v>
      </c>
      <c r="C13" s="10">
        <v>2</v>
      </c>
      <c r="E13" s="103">
        <f>SUM(C11:C23)</f>
        <v>28</v>
      </c>
      <c r="F13" s="104">
        <f>C10+C24+C28</f>
        <v>41</v>
      </c>
      <c r="G13" s="104"/>
      <c r="H13" s="104"/>
      <c r="I13" s="104"/>
      <c r="J13" s="104"/>
    </row>
    <row r="14" spans="1:10" ht="15" customHeight="1" x14ac:dyDescent="0.25">
      <c r="A14" s="10">
        <v>4</v>
      </c>
      <c r="B14" s="124" t="s">
        <v>605</v>
      </c>
      <c r="C14" s="10">
        <v>2</v>
      </c>
      <c r="E14" s="103"/>
      <c r="F14" s="104"/>
      <c r="G14" s="104"/>
      <c r="H14" s="104"/>
      <c r="I14" s="104"/>
      <c r="J14" s="104"/>
    </row>
    <row r="15" spans="1:10" ht="15" customHeight="1" x14ac:dyDescent="0.25">
      <c r="A15" s="10">
        <v>5</v>
      </c>
      <c r="B15" s="125" t="s">
        <v>606</v>
      </c>
      <c r="C15" s="10">
        <v>2</v>
      </c>
      <c r="E15" s="103"/>
      <c r="F15" s="104"/>
      <c r="G15" s="104"/>
      <c r="H15" s="104"/>
      <c r="I15" s="104"/>
      <c r="J15" s="104"/>
    </row>
    <row r="16" spans="1:10" ht="15" customHeight="1" x14ac:dyDescent="0.25">
      <c r="A16" s="10">
        <v>6</v>
      </c>
      <c r="B16" s="42" t="s">
        <v>199</v>
      </c>
      <c r="C16" s="105">
        <v>2</v>
      </c>
      <c r="E16" s="100">
        <f>C10+C24+11</f>
        <v>41</v>
      </c>
    </row>
    <row r="17" spans="1:6" ht="15" customHeight="1" x14ac:dyDescent="0.25">
      <c r="A17" s="10">
        <v>7</v>
      </c>
      <c r="B17" s="42" t="s">
        <v>24</v>
      </c>
      <c r="C17" s="105">
        <v>2</v>
      </c>
    </row>
    <row r="18" spans="1:6" ht="15" customHeight="1" x14ac:dyDescent="0.25">
      <c r="A18" s="10">
        <v>8</v>
      </c>
      <c r="B18" s="42" t="s">
        <v>25</v>
      </c>
      <c r="C18" s="105">
        <v>2</v>
      </c>
    </row>
    <row r="19" spans="1:6" ht="15" customHeight="1" x14ac:dyDescent="0.25">
      <c r="A19" s="10">
        <v>9</v>
      </c>
      <c r="B19" s="42" t="s">
        <v>26</v>
      </c>
      <c r="C19" s="105">
        <v>2</v>
      </c>
    </row>
    <row r="20" spans="1:6" ht="15" customHeight="1" x14ac:dyDescent="0.25">
      <c r="A20" s="10">
        <v>10</v>
      </c>
      <c r="B20" s="42" t="s">
        <v>27</v>
      </c>
      <c r="C20" s="105">
        <v>2</v>
      </c>
    </row>
    <row r="21" spans="1:6" ht="15" customHeight="1" x14ac:dyDescent="0.25">
      <c r="A21" s="10">
        <v>11</v>
      </c>
      <c r="B21" s="42" t="s">
        <v>28</v>
      </c>
      <c r="C21" s="105">
        <v>2</v>
      </c>
    </row>
    <row r="22" spans="1:6" ht="15" customHeight="1" x14ac:dyDescent="0.25">
      <c r="A22" s="10">
        <v>12</v>
      </c>
      <c r="B22" s="42" t="s">
        <v>448</v>
      </c>
      <c r="C22" s="105">
        <v>3</v>
      </c>
    </row>
    <row r="23" spans="1:6" ht="15" customHeight="1" x14ac:dyDescent="0.25">
      <c r="A23" s="10">
        <v>13</v>
      </c>
      <c r="B23" s="42" t="s">
        <v>81</v>
      </c>
      <c r="C23" s="105">
        <v>2</v>
      </c>
    </row>
    <row r="24" spans="1:6" ht="15" customHeight="1" x14ac:dyDescent="0.25">
      <c r="A24" s="8" t="s">
        <v>3</v>
      </c>
      <c r="B24" s="9" t="s">
        <v>4</v>
      </c>
      <c r="C24" s="8">
        <v>2</v>
      </c>
    </row>
    <row r="25" spans="1:6" ht="15" customHeight="1" x14ac:dyDescent="0.25">
      <c r="A25" s="10"/>
      <c r="B25" s="12" t="s">
        <v>5</v>
      </c>
      <c r="C25" s="10"/>
      <c r="F25" s="100">
        <f>45+86</f>
        <v>131</v>
      </c>
    </row>
    <row r="26" spans="1:6" ht="15" customHeight="1" x14ac:dyDescent="0.25">
      <c r="A26" s="10">
        <v>1</v>
      </c>
      <c r="B26" s="11" t="s">
        <v>33</v>
      </c>
      <c r="C26" s="10">
        <v>2</v>
      </c>
    </row>
    <row r="27" spans="1:6" ht="15" customHeight="1" x14ac:dyDescent="0.25">
      <c r="A27" s="10">
        <v>2</v>
      </c>
      <c r="B27" s="106" t="s">
        <v>136</v>
      </c>
      <c r="C27" s="10">
        <v>2</v>
      </c>
    </row>
    <row r="28" spans="1:6" ht="15" customHeight="1" x14ac:dyDescent="0.25">
      <c r="A28" s="8" t="s">
        <v>72</v>
      </c>
      <c r="B28" s="9" t="s">
        <v>73</v>
      </c>
      <c r="C28" s="8">
        <v>11</v>
      </c>
    </row>
    <row r="29" spans="1:6" ht="15" customHeight="1" x14ac:dyDescent="0.25">
      <c r="A29" s="10">
        <v>1</v>
      </c>
      <c r="B29" s="11" t="s">
        <v>74</v>
      </c>
      <c r="C29" s="10">
        <v>3</v>
      </c>
    </row>
    <row r="30" spans="1:6" ht="15" customHeight="1" x14ac:dyDescent="0.25">
      <c r="A30" s="10">
        <v>2</v>
      </c>
      <c r="B30" s="11" t="s">
        <v>75</v>
      </c>
      <c r="C30" s="10">
        <v>8</v>
      </c>
    </row>
    <row r="31" spans="1:6" s="7" customFormat="1" ht="16.5" x14ac:dyDescent="0.25">
      <c r="A31" s="8">
        <v>2</v>
      </c>
      <c r="B31" s="9" t="s">
        <v>6</v>
      </c>
      <c r="C31" s="8" t="s">
        <v>613</v>
      </c>
    </row>
    <row r="32" spans="1:6" ht="15" customHeight="1" x14ac:dyDescent="0.25">
      <c r="A32" s="8" t="s">
        <v>9</v>
      </c>
      <c r="B32" s="9" t="s">
        <v>7</v>
      </c>
      <c r="C32" s="8">
        <v>30</v>
      </c>
    </row>
    <row r="33" spans="1:5" ht="15" customHeight="1" x14ac:dyDescent="0.25">
      <c r="A33" s="13" t="s">
        <v>8</v>
      </c>
      <c r="B33" s="14" t="s">
        <v>0</v>
      </c>
      <c r="C33" s="13">
        <v>22</v>
      </c>
    </row>
    <row r="34" spans="1:5" ht="15" customHeight="1" x14ac:dyDescent="0.25">
      <c r="A34" s="10">
        <v>1</v>
      </c>
      <c r="B34" s="107" t="s">
        <v>113</v>
      </c>
      <c r="C34" s="105">
        <v>3</v>
      </c>
      <c r="E34" s="100">
        <f>SUM(C34:C41)</f>
        <v>22</v>
      </c>
    </row>
    <row r="35" spans="1:5" ht="15" customHeight="1" x14ac:dyDescent="0.25">
      <c r="A35" s="10">
        <v>2</v>
      </c>
      <c r="B35" s="42" t="s">
        <v>84</v>
      </c>
      <c r="C35" s="105">
        <v>3</v>
      </c>
    </row>
    <row r="36" spans="1:5" ht="15" customHeight="1" x14ac:dyDescent="0.25">
      <c r="A36" s="10">
        <v>3</v>
      </c>
      <c r="B36" s="42" t="s">
        <v>36</v>
      </c>
      <c r="C36" s="105">
        <v>3</v>
      </c>
    </row>
    <row r="37" spans="1:5" ht="15" customHeight="1" x14ac:dyDescent="0.25">
      <c r="A37" s="10">
        <v>4</v>
      </c>
      <c r="B37" s="42" t="s">
        <v>85</v>
      </c>
      <c r="C37" s="105">
        <v>3</v>
      </c>
    </row>
    <row r="38" spans="1:5" ht="15" customHeight="1" x14ac:dyDescent="0.25">
      <c r="A38" s="10">
        <v>5</v>
      </c>
      <c r="B38" s="42" t="s">
        <v>592</v>
      </c>
      <c r="C38" s="105">
        <v>3</v>
      </c>
    </row>
    <row r="39" spans="1:5" ht="15" customHeight="1" x14ac:dyDescent="0.25">
      <c r="A39" s="10">
        <v>6</v>
      </c>
      <c r="B39" s="42" t="s">
        <v>185</v>
      </c>
      <c r="C39" s="105">
        <v>3</v>
      </c>
    </row>
    <row r="40" spans="1:5" ht="15" customHeight="1" x14ac:dyDescent="0.25">
      <c r="A40" s="10">
        <v>7</v>
      </c>
      <c r="B40" s="126" t="s">
        <v>607</v>
      </c>
      <c r="C40" s="105">
        <v>2</v>
      </c>
    </row>
    <row r="41" spans="1:5" ht="15" customHeight="1" x14ac:dyDescent="0.25">
      <c r="A41" s="10">
        <v>8</v>
      </c>
      <c r="B41" s="126" t="s">
        <v>608</v>
      </c>
      <c r="C41" s="105">
        <v>2</v>
      </c>
    </row>
    <row r="42" spans="1:5" ht="15" customHeight="1" x14ac:dyDescent="0.25">
      <c r="A42" s="13" t="s">
        <v>10</v>
      </c>
      <c r="B42" s="14" t="s">
        <v>4</v>
      </c>
      <c r="C42" s="13">
        <v>8</v>
      </c>
    </row>
    <row r="43" spans="1:5" ht="15" customHeight="1" x14ac:dyDescent="0.25">
      <c r="A43" s="10"/>
      <c r="B43" s="12" t="s">
        <v>593</v>
      </c>
      <c r="C43" s="10"/>
      <c r="E43" s="100">
        <f>C84+C72+C52+C32</f>
        <v>90</v>
      </c>
    </row>
    <row r="44" spans="1:5" ht="15" customHeight="1" x14ac:dyDescent="0.25">
      <c r="A44" s="10">
        <v>1</v>
      </c>
      <c r="B44" s="42" t="s">
        <v>152</v>
      </c>
      <c r="C44" s="105">
        <v>3</v>
      </c>
    </row>
    <row r="45" spans="1:5" ht="15" customHeight="1" x14ac:dyDescent="0.25">
      <c r="A45" s="10">
        <v>2</v>
      </c>
      <c r="B45" s="42" t="s">
        <v>143</v>
      </c>
      <c r="C45" s="105">
        <v>3</v>
      </c>
    </row>
    <row r="46" spans="1:5" ht="15" customHeight="1" x14ac:dyDescent="0.25">
      <c r="A46" s="10">
        <v>3</v>
      </c>
      <c r="B46" s="42" t="s">
        <v>42</v>
      </c>
      <c r="C46" s="105">
        <v>3</v>
      </c>
    </row>
    <row r="47" spans="1:5" ht="15" customHeight="1" x14ac:dyDescent="0.25">
      <c r="A47" s="10">
        <v>4</v>
      </c>
      <c r="B47" s="107" t="s">
        <v>108</v>
      </c>
      <c r="C47" s="105">
        <v>3</v>
      </c>
    </row>
    <row r="48" spans="1:5" ht="15" customHeight="1" x14ac:dyDescent="0.25">
      <c r="A48" s="10">
        <v>5</v>
      </c>
      <c r="B48" s="108" t="s">
        <v>86</v>
      </c>
      <c r="C48" s="105">
        <v>3</v>
      </c>
    </row>
    <row r="49" spans="1:5" ht="15" customHeight="1" x14ac:dyDescent="0.25">
      <c r="A49" s="10">
        <v>6</v>
      </c>
      <c r="B49" s="108" t="s">
        <v>284</v>
      </c>
      <c r="C49" s="105">
        <v>3</v>
      </c>
    </row>
    <row r="50" spans="1:5" ht="15" customHeight="1" x14ac:dyDescent="0.25">
      <c r="A50" s="10">
        <v>7</v>
      </c>
      <c r="B50" s="107" t="s">
        <v>63</v>
      </c>
      <c r="C50" s="105">
        <v>2</v>
      </c>
    </row>
    <row r="51" spans="1:5" ht="15" customHeight="1" x14ac:dyDescent="0.25">
      <c r="A51" s="10">
        <v>8</v>
      </c>
      <c r="B51" s="107" t="s">
        <v>55</v>
      </c>
      <c r="C51" s="105">
        <v>2</v>
      </c>
    </row>
    <row r="52" spans="1:5" ht="15" customHeight="1" x14ac:dyDescent="0.25">
      <c r="A52" s="8" t="s">
        <v>12</v>
      </c>
      <c r="B52" s="9" t="s">
        <v>13</v>
      </c>
      <c r="C52" s="8">
        <v>38</v>
      </c>
    </row>
    <row r="53" spans="1:5" ht="15" customHeight="1" x14ac:dyDescent="0.25">
      <c r="A53" s="13" t="s">
        <v>14</v>
      </c>
      <c r="B53" s="14" t="s">
        <v>0</v>
      </c>
      <c r="C53" s="13">
        <v>29</v>
      </c>
    </row>
    <row r="54" spans="1:5" ht="15" customHeight="1" x14ac:dyDescent="0.25">
      <c r="A54" s="10">
        <v>1</v>
      </c>
      <c r="B54" s="42" t="s">
        <v>103</v>
      </c>
      <c r="C54" s="105">
        <v>3</v>
      </c>
    </row>
    <row r="55" spans="1:5" ht="15" customHeight="1" x14ac:dyDescent="0.25">
      <c r="A55" s="10">
        <v>2</v>
      </c>
      <c r="B55" s="42" t="s">
        <v>122</v>
      </c>
      <c r="C55" s="105">
        <v>3</v>
      </c>
    </row>
    <row r="56" spans="1:5" ht="15" customHeight="1" x14ac:dyDescent="0.25">
      <c r="A56" s="10">
        <v>3</v>
      </c>
      <c r="B56" s="42" t="s">
        <v>139</v>
      </c>
      <c r="C56" s="105">
        <v>3</v>
      </c>
      <c r="E56" s="100">
        <f>SUM(C54:C63)</f>
        <v>29</v>
      </c>
    </row>
    <row r="57" spans="1:5" ht="15" customHeight="1" x14ac:dyDescent="0.25">
      <c r="A57" s="10">
        <v>4</v>
      </c>
      <c r="B57" s="42" t="s">
        <v>594</v>
      </c>
      <c r="C57" s="105">
        <v>3</v>
      </c>
    </row>
    <row r="58" spans="1:5" ht="15" customHeight="1" x14ac:dyDescent="0.25">
      <c r="A58" s="10">
        <v>5</v>
      </c>
      <c r="B58" s="42" t="s">
        <v>595</v>
      </c>
      <c r="C58" s="105">
        <v>2</v>
      </c>
    </row>
    <row r="59" spans="1:5" ht="15" customHeight="1" x14ac:dyDescent="0.25">
      <c r="A59" s="10">
        <v>6</v>
      </c>
      <c r="B59" s="42" t="s">
        <v>138</v>
      </c>
      <c r="C59" s="105">
        <v>3</v>
      </c>
    </row>
    <row r="60" spans="1:5" ht="15" customHeight="1" x14ac:dyDescent="0.25">
      <c r="A60" s="10">
        <v>7</v>
      </c>
      <c r="B60" s="42" t="s">
        <v>596</v>
      </c>
      <c r="C60" s="105">
        <v>3</v>
      </c>
    </row>
    <row r="61" spans="1:5" ht="15" customHeight="1" x14ac:dyDescent="0.25">
      <c r="A61" s="10">
        <v>8</v>
      </c>
      <c r="B61" s="42" t="s">
        <v>597</v>
      </c>
      <c r="C61" s="105">
        <v>3</v>
      </c>
    </row>
    <row r="62" spans="1:5" ht="15" customHeight="1" x14ac:dyDescent="0.25">
      <c r="A62" s="10">
        <v>9</v>
      </c>
      <c r="B62" s="42" t="s">
        <v>598</v>
      </c>
      <c r="C62" s="105">
        <v>3</v>
      </c>
    </row>
    <row r="63" spans="1:5" ht="15" customHeight="1" x14ac:dyDescent="0.25">
      <c r="A63" s="10">
        <v>10</v>
      </c>
      <c r="B63" s="42" t="s">
        <v>191</v>
      </c>
      <c r="C63" s="105">
        <v>3</v>
      </c>
    </row>
    <row r="64" spans="1:5" ht="15" customHeight="1" x14ac:dyDescent="0.25">
      <c r="A64" s="13" t="s">
        <v>15</v>
      </c>
      <c r="B64" s="14" t="s">
        <v>4</v>
      </c>
      <c r="C64" s="13">
        <v>9</v>
      </c>
    </row>
    <row r="65" spans="1:3" ht="15" customHeight="1" x14ac:dyDescent="0.25">
      <c r="A65" s="10"/>
      <c r="B65" s="12" t="s">
        <v>580</v>
      </c>
      <c r="C65" s="10"/>
    </row>
    <row r="66" spans="1:3" ht="15" customHeight="1" x14ac:dyDescent="0.25">
      <c r="A66" s="10">
        <v>1</v>
      </c>
      <c r="B66" s="42" t="s">
        <v>62</v>
      </c>
      <c r="C66" s="105">
        <v>3</v>
      </c>
    </row>
    <row r="67" spans="1:3" ht="15" customHeight="1" x14ac:dyDescent="0.25">
      <c r="A67" s="10">
        <v>2</v>
      </c>
      <c r="B67" s="42" t="s">
        <v>599</v>
      </c>
      <c r="C67" s="105">
        <v>3</v>
      </c>
    </row>
    <row r="68" spans="1:3" ht="15" customHeight="1" x14ac:dyDescent="0.25">
      <c r="A68" s="10">
        <v>3</v>
      </c>
      <c r="B68" s="42" t="s">
        <v>407</v>
      </c>
      <c r="C68" s="105">
        <v>3</v>
      </c>
    </row>
    <row r="69" spans="1:3" ht="15" customHeight="1" x14ac:dyDescent="0.25">
      <c r="A69" s="10">
        <v>4</v>
      </c>
      <c r="B69" s="42" t="s">
        <v>184</v>
      </c>
      <c r="C69" s="105">
        <v>3</v>
      </c>
    </row>
    <row r="70" spans="1:3" ht="15" customHeight="1" x14ac:dyDescent="0.25">
      <c r="A70" s="10">
        <v>5</v>
      </c>
      <c r="B70" s="42" t="s">
        <v>123</v>
      </c>
      <c r="C70" s="105">
        <v>3</v>
      </c>
    </row>
    <row r="71" spans="1:3" ht="15" customHeight="1" x14ac:dyDescent="0.25">
      <c r="A71" s="10">
        <v>6</v>
      </c>
      <c r="B71" s="42" t="s">
        <v>190</v>
      </c>
      <c r="C71" s="105">
        <v>3</v>
      </c>
    </row>
    <row r="72" spans="1:3" ht="15" customHeight="1" x14ac:dyDescent="0.25">
      <c r="A72" s="8" t="s">
        <v>17</v>
      </c>
      <c r="B72" s="9" t="s">
        <v>18</v>
      </c>
      <c r="C72" s="8">
        <v>12</v>
      </c>
    </row>
    <row r="73" spans="1:3" ht="15" customHeight="1" x14ac:dyDescent="0.25">
      <c r="A73" s="13" t="s">
        <v>19</v>
      </c>
      <c r="B73" s="14" t="s">
        <v>0</v>
      </c>
      <c r="C73" s="13">
        <v>6</v>
      </c>
    </row>
    <row r="74" spans="1:3" ht="15" customHeight="1" x14ac:dyDescent="0.25">
      <c r="A74" s="10">
        <v>1</v>
      </c>
      <c r="B74" s="42" t="s">
        <v>131</v>
      </c>
      <c r="C74" s="105">
        <v>3</v>
      </c>
    </row>
    <row r="75" spans="1:3" ht="15" customHeight="1" x14ac:dyDescent="0.25">
      <c r="A75" s="10">
        <v>2</v>
      </c>
      <c r="B75" s="42" t="s">
        <v>61</v>
      </c>
      <c r="C75" s="105">
        <v>3</v>
      </c>
    </row>
    <row r="76" spans="1:3" ht="15" customHeight="1" x14ac:dyDescent="0.25">
      <c r="A76" s="13" t="s">
        <v>20</v>
      </c>
      <c r="B76" s="14" t="s">
        <v>4</v>
      </c>
      <c r="C76" s="13">
        <v>6</v>
      </c>
    </row>
    <row r="77" spans="1:3" ht="15" customHeight="1" x14ac:dyDescent="0.25">
      <c r="A77" s="10"/>
      <c r="B77" s="12" t="s">
        <v>16</v>
      </c>
      <c r="C77" s="10"/>
    </row>
    <row r="78" spans="1:3" ht="15" customHeight="1" x14ac:dyDescent="0.25">
      <c r="A78" s="10">
        <v>1</v>
      </c>
      <c r="B78" s="42" t="s">
        <v>128</v>
      </c>
      <c r="C78" s="105">
        <v>3</v>
      </c>
    </row>
    <row r="79" spans="1:3" ht="15" customHeight="1" x14ac:dyDescent="0.25">
      <c r="A79" s="10">
        <v>2</v>
      </c>
      <c r="B79" s="42" t="s">
        <v>47</v>
      </c>
      <c r="C79" s="105">
        <v>3</v>
      </c>
    </row>
    <row r="80" spans="1:3" ht="15" customHeight="1" x14ac:dyDescent="0.25">
      <c r="A80" s="10">
        <v>3</v>
      </c>
      <c r="B80" s="42" t="s">
        <v>220</v>
      </c>
      <c r="C80" s="105">
        <v>3</v>
      </c>
    </row>
    <row r="81" spans="1:3" ht="15" customHeight="1" x14ac:dyDescent="0.25">
      <c r="A81" s="10">
        <v>4</v>
      </c>
      <c r="B81" s="42" t="s">
        <v>127</v>
      </c>
      <c r="C81" s="105">
        <v>3</v>
      </c>
    </row>
    <row r="82" spans="1:3" ht="15" customHeight="1" x14ac:dyDescent="0.25">
      <c r="A82" s="10">
        <v>5</v>
      </c>
      <c r="B82" s="42" t="s">
        <v>92</v>
      </c>
      <c r="C82" s="105">
        <v>3</v>
      </c>
    </row>
    <row r="83" spans="1:3" ht="15" customHeight="1" x14ac:dyDescent="0.25">
      <c r="A83" s="10">
        <v>6</v>
      </c>
      <c r="B83" s="42" t="s">
        <v>110</v>
      </c>
      <c r="C83" s="105">
        <v>3</v>
      </c>
    </row>
    <row r="84" spans="1:3" ht="15" customHeight="1" x14ac:dyDescent="0.25">
      <c r="A84" s="8">
        <v>2.4</v>
      </c>
      <c r="B84" s="9" t="s">
        <v>22</v>
      </c>
      <c r="C84" s="8">
        <v>10</v>
      </c>
    </row>
    <row r="85" spans="1:3" ht="30" customHeight="1" x14ac:dyDescent="0.25">
      <c r="A85" s="140" t="s">
        <v>412</v>
      </c>
      <c r="B85" s="140"/>
      <c r="C85" s="140"/>
    </row>
    <row r="87" spans="1:3" x14ac:dyDescent="0.25">
      <c r="B87" s="132" t="s">
        <v>76</v>
      </c>
      <c r="C87" s="132"/>
    </row>
    <row r="91" spans="1:3" x14ac:dyDescent="0.25">
      <c r="B91" s="132" t="s">
        <v>77</v>
      </c>
      <c r="C91" s="141"/>
    </row>
  </sheetData>
  <mergeCells count="9">
    <mergeCell ref="A85:C85"/>
    <mergeCell ref="B87:C87"/>
    <mergeCell ref="B91:C91"/>
    <mergeCell ref="A1:D1"/>
    <mergeCell ref="A2:C2"/>
    <mergeCell ref="A4:C4"/>
    <mergeCell ref="A5:C5"/>
    <mergeCell ref="A6:C6"/>
    <mergeCell ref="A7:C7"/>
  </mergeCells>
  <pageMargins left="0.74" right="0.55000000000000004" top="0.43" bottom="0.28999999999999998" header="0.17" footer="0.2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9"/>
  <sheetViews>
    <sheetView topLeftCell="A28" zoomScaleNormal="100" workbookViewId="0">
      <selection activeCell="H30" sqref="H30"/>
    </sheetView>
  </sheetViews>
  <sheetFormatPr defaultColWidth="8.85546875" defaultRowHeight="15.75" x14ac:dyDescent="0.25"/>
  <cols>
    <col min="1" max="1" width="8.28515625" style="75" customWidth="1"/>
    <col min="2" max="2" width="63.7109375" style="77" customWidth="1"/>
    <col min="3" max="3" width="18.85546875" style="75" customWidth="1"/>
    <col min="4" max="16384" width="8.85546875" style="77"/>
  </cols>
  <sheetData>
    <row r="1" spans="1:10" s="1" customFormat="1" ht="16.149999999999999" customHeight="1" x14ac:dyDescent="0.25">
      <c r="A1" s="130" t="s">
        <v>418</v>
      </c>
      <c r="B1" s="130"/>
      <c r="C1" s="130"/>
      <c r="D1" s="131"/>
    </row>
    <row r="2" spans="1:10" s="1" customFormat="1" ht="16.149999999999999" customHeight="1" x14ac:dyDescent="0.25">
      <c r="A2" s="137" t="s">
        <v>419</v>
      </c>
      <c r="B2" s="137"/>
      <c r="C2" s="137"/>
    </row>
    <row r="3" spans="1:10" ht="9.6" customHeight="1" x14ac:dyDescent="0.25"/>
    <row r="4" spans="1:10" ht="16.149999999999999" customHeight="1" x14ac:dyDescent="0.25">
      <c r="A4" s="132" t="s">
        <v>571</v>
      </c>
      <c r="B4" s="132"/>
      <c r="C4" s="132"/>
    </row>
    <row r="5" spans="1:10" ht="16.149999999999999" customHeight="1" x14ac:dyDescent="0.25">
      <c r="A5" s="132" t="s">
        <v>572</v>
      </c>
      <c r="B5" s="132"/>
      <c r="C5" s="132"/>
    </row>
    <row r="6" spans="1:10" ht="16.149999999999999" customHeight="1" x14ac:dyDescent="0.25">
      <c r="A6" s="132" t="s">
        <v>70</v>
      </c>
      <c r="B6" s="133"/>
      <c r="C6" s="132"/>
    </row>
    <row r="7" spans="1:10" ht="18" customHeight="1" x14ac:dyDescent="0.25">
      <c r="A7" s="136" t="s">
        <v>573</v>
      </c>
      <c r="B7" s="136"/>
      <c r="C7" s="136"/>
    </row>
    <row r="8" spans="1:10" ht="11.45" customHeight="1" x14ac:dyDescent="0.25">
      <c r="A8" s="76"/>
      <c r="B8" s="76"/>
      <c r="C8" s="76"/>
    </row>
    <row r="9" spans="1:10" s="7" customFormat="1" ht="16.5" x14ac:dyDescent="0.25">
      <c r="A9" s="8">
        <v>1</v>
      </c>
      <c r="B9" s="9" t="s">
        <v>1</v>
      </c>
      <c r="C9" s="8" t="s">
        <v>614</v>
      </c>
    </row>
    <row r="10" spans="1:10" ht="15" customHeight="1" x14ac:dyDescent="0.25">
      <c r="A10" s="8" t="s">
        <v>2</v>
      </c>
      <c r="B10" s="9" t="s">
        <v>0</v>
      </c>
      <c r="C10" s="8">
        <v>29</v>
      </c>
    </row>
    <row r="11" spans="1:10" s="100" customFormat="1" ht="15" customHeight="1" x14ac:dyDescent="0.25">
      <c r="A11" s="10">
        <v>1</v>
      </c>
      <c r="B11" s="124" t="s">
        <v>603</v>
      </c>
      <c r="C11" s="10">
        <v>3</v>
      </c>
      <c r="E11" s="103"/>
      <c r="F11" s="104"/>
      <c r="G11" s="104"/>
      <c r="H11" s="104"/>
      <c r="I11" s="104"/>
      <c r="J11" s="104"/>
    </row>
    <row r="12" spans="1:10" s="100" customFormat="1" ht="15" customHeight="1" x14ac:dyDescent="0.25">
      <c r="A12" s="10">
        <v>2</v>
      </c>
      <c r="B12" s="124" t="s">
        <v>604</v>
      </c>
      <c r="C12" s="10">
        <v>2</v>
      </c>
      <c r="E12" s="103"/>
      <c r="F12" s="104">
        <f>SUM(C11:C23)</f>
        <v>29</v>
      </c>
      <c r="G12" s="104"/>
      <c r="H12" s="104"/>
      <c r="I12" s="104"/>
      <c r="J12" s="104"/>
    </row>
    <row r="13" spans="1:10" s="100" customFormat="1" ht="15" customHeight="1" x14ac:dyDescent="0.25">
      <c r="A13" s="10">
        <v>3</v>
      </c>
      <c r="B13" s="124" t="s">
        <v>31</v>
      </c>
      <c r="C13" s="10">
        <v>2</v>
      </c>
      <c r="E13" s="103">
        <f>C10+C24+C29</f>
        <v>42</v>
      </c>
      <c r="F13" s="104">
        <f>46+85</f>
        <v>131</v>
      </c>
      <c r="G13" s="104"/>
      <c r="H13" s="104"/>
      <c r="I13" s="104"/>
      <c r="J13" s="104"/>
    </row>
    <row r="14" spans="1:10" s="100" customFormat="1" ht="15" customHeight="1" x14ac:dyDescent="0.25">
      <c r="A14" s="10">
        <v>4</v>
      </c>
      <c r="B14" s="124" t="s">
        <v>605</v>
      </c>
      <c r="C14" s="10">
        <v>2</v>
      </c>
      <c r="E14" s="103"/>
      <c r="F14" s="104"/>
      <c r="G14" s="104"/>
      <c r="H14" s="104"/>
      <c r="I14" s="104"/>
      <c r="J14" s="104"/>
    </row>
    <row r="15" spans="1:10" s="100" customFormat="1" ht="15" customHeight="1" x14ac:dyDescent="0.25">
      <c r="A15" s="10">
        <v>5</v>
      </c>
      <c r="B15" s="125" t="s">
        <v>606</v>
      </c>
      <c r="C15" s="10">
        <v>2</v>
      </c>
      <c r="E15" s="103"/>
      <c r="F15" s="104"/>
      <c r="G15" s="104"/>
      <c r="H15" s="104"/>
      <c r="I15" s="104"/>
      <c r="J15" s="104"/>
    </row>
    <row r="16" spans="1:10" ht="15" customHeight="1" x14ac:dyDescent="0.25">
      <c r="A16" s="10">
        <v>6</v>
      </c>
      <c r="B16" s="79" t="s">
        <v>24</v>
      </c>
      <c r="C16" s="80">
        <v>2</v>
      </c>
    </row>
    <row r="17" spans="1:6" ht="15" customHeight="1" x14ac:dyDescent="0.25">
      <c r="A17" s="10">
        <v>7</v>
      </c>
      <c r="B17" s="79" t="s">
        <v>25</v>
      </c>
      <c r="C17" s="80">
        <v>2</v>
      </c>
    </row>
    <row r="18" spans="1:6" ht="15" customHeight="1" x14ac:dyDescent="0.25">
      <c r="A18" s="10">
        <v>8</v>
      </c>
      <c r="B18" s="79" t="s">
        <v>26</v>
      </c>
      <c r="C18" s="80">
        <v>2</v>
      </c>
    </row>
    <row r="19" spans="1:6" s="91" customFormat="1" ht="15" customHeight="1" x14ac:dyDescent="0.25">
      <c r="A19" s="10">
        <v>9</v>
      </c>
      <c r="B19" s="39" t="s">
        <v>27</v>
      </c>
      <c r="C19" s="40">
        <v>2</v>
      </c>
    </row>
    <row r="20" spans="1:6" s="91" customFormat="1" ht="15" customHeight="1" x14ac:dyDescent="0.25">
      <c r="A20" s="10">
        <v>10</v>
      </c>
      <c r="B20" s="39" t="s">
        <v>80</v>
      </c>
      <c r="C20" s="40">
        <v>3</v>
      </c>
    </row>
    <row r="21" spans="1:6" ht="15" customHeight="1" x14ac:dyDescent="0.25">
      <c r="A21" s="10">
        <v>11</v>
      </c>
      <c r="B21" s="78" t="s">
        <v>32</v>
      </c>
      <c r="C21" s="16">
        <v>2</v>
      </c>
    </row>
    <row r="22" spans="1:6" ht="15" customHeight="1" x14ac:dyDescent="0.25">
      <c r="A22" s="10">
        <v>12</v>
      </c>
      <c r="B22" s="78" t="s">
        <v>81</v>
      </c>
      <c r="C22" s="16">
        <v>2</v>
      </c>
    </row>
    <row r="23" spans="1:6" ht="15" customHeight="1" x14ac:dyDescent="0.25">
      <c r="A23" s="10">
        <v>13</v>
      </c>
      <c r="B23" s="78" t="s">
        <v>448</v>
      </c>
      <c r="C23" s="16">
        <v>3</v>
      </c>
    </row>
    <row r="24" spans="1:6" ht="15" customHeight="1" x14ac:dyDescent="0.25">
      <c r="A24" s="8" t="s">
        <v>3</v>
      </c>
      <c r="B24" s="9" t="s">
        <v>4</v>
      </c>
      <c r="C24" s="8">
        <v>2</v>
      </c>
    </row>
    <row r="25" spans="1:6" ht="15" customHeight="1" x14ac:dyDescent="0.25">
      <c r="A25" s="10"/>
      <c r="B25" s="12" t="s">
        <v>5</v>
      </c>
      <c r="C25" s="10"/>
    </row>
    <row r="26" spans="1:6" ht="15" customHeight="1" x14ac:dyDescent="0.25">
      <c r="A26" s="10">
        <v>1</v>
      </c>
      <c r="B26" s="15" t="s">
        <v>413</v>
      </c>
      <c r="C26" s="16">
        <v>2</v>
      </c>
    </row>
    <row r="27" spans="1:6" ht="15" customHeight="1" x14ac:dyDescent="0.25">
      <c r="A27" s="10">
        <v>2</v>
      </c>
      <c r="B27" s="15" t="s">
        <v>34</v>
      </c>
      <c r="C27" s="16">
        <v>2</v>
      </c>
      <c r="F27" s="77">
        <f>89+42</f>
        <v>131</v>
      </c>
    </row>
    <row r="28" spans="1:6" ht="15" customHeight="1" x14ac:dyDescent="0.25">
      <c r="A28" s="10">
        <v>3</v>
      </c>
      <c r="B28" s="15" t="s">
        <v>33</v>
      </c>
      <c r="C28" s="16">
        <v>2</v>
      </c>
    </row>
    <row r="29" spans="1:6" ht="15" customHeight="1" x14ac:dyDescent="0.25">
      <c r="A29" s="8" t="s">
        <v>72</v>
      </c>
      <c r="B29" s="9" t="s">
        <v>73</v>
      </c>
      <c r="C29" s="8">
        <v>11</v>
      </c>
    </row>
    <row r="30" spans="1:6" ht="15" customHeight="1" x14ac:dyDescent="0.25">
      <c r="A30" s="10">
        <v>1</v>
      </c>
      <c r="B30" s="11" t="s">
        <v>74</v>
      </c>
      <c r="C30" s="10">
        <v>3</v>
      </c>
    </row>
    <row r="31" spans="1:6" ht="15" customHeight="1" x14ac:dyDescent="0.25">
      <c r="A31" s="10">
        <v>2</v>
      </c>
      <c r="B31" s="11" t="s">
        <v>75</v>
      </c>
      <c r="C31" s="10">
        <v>8</v>
      </c>
    </row>
    <row r="32" spans="1:6" s="7" customFormat="1" ht="16.5" x14ac:dyDescent="0.25">
      <c r="A32" s="8">
        <v>2</v>
      </c>
      <c r="B32" s="9" t="s">
        <v>6</v>
      </c>
      <c r="C32" s="8" t="s">
        <v>615</v>
      </c>
    </row>
    <row r="33" spans="1:6" ht="15" customHeight="1" x14ac:dyDescent="0.25">
      <c r="A33" s="8" t="s">
        <v>9</v>
      </c>
      <c r="B33" s="9" t="s">
        <v>7</v>
      </c>
      <c r="C33" s="8">
        <v>28</v>
      </c>
    </row>
    <row r="34" spans="1:6" ht="15" customHeight="1" x14ac:dyDescent="0.25">
      <c r="A34" s="13" t="s">
        <v>8</v>
      </c>
      <c r="B34" s="14" t="s">
        <v>0</v>
      </c>
      <c r="C34" s="13">
        <v>19</v>
      </c>
    </row>
    <row r="35" spans="1:6" ht="15" customHeight="1" x14ac:dyDescent="0.25">
      <c r="A35" s="10">
        <v>1</v>
      </c>
      <c r="B35" s="17" t="s">
        <v>113</v>
      </c>
      <c r="C35" s="81">
        <v>3</v>
      </c>
      <c r="E35" s="77">
        <f>SUM(C35:C41)</f>
        <v>19</v>
      </c>
    </row>
    <row r="36" spans="1:6" s="94" customFormat="1" ht="15" customHeight="1" x14ac:dyDescent="0.25">
      <c r="A36" s="10">
        <v>2</v>
      </c>
      <c r="B36" s="11" t="s">
        <v>86</v>
      </c>
      <c r="C36" s="10">
        <v>3</v>
      </c>
    </row>
    <row r="37" spans="1:6" s="94" customFormat="1" ht="15" customHeight="1" x14ac:dyDescent="0.25">
      <c r="A37" s="10">
        <v>3</v>
      </c>
      <c r="B37" s="11" t="s">
        <v>67</v>
      </c>
      <c r="C37" s="10">
        <v>3</v>
      </c>
    </row>
    <row r="38" spans="1:6" s="94" customFormat="1" ht="15" customHeight="1" x14ac:dyDescent="0.25">
      <c r="A38" s="10">
        <v>4</v>
      </c>
      <c r="B38" s="11" t="s">
        <v>152</v>
      </c>
      <c r="C38" s="10">
        <v>3</v>
      </c>
      <c r="F38" s="94">
        <f>C82+C72+C52+C33</f>
        <v>89</v>
      </c>
    </row>
    <row r="39" spans="1:6" ht="15" customHeight="1" x14ac:dyDescent="0.25">
      <c r="A39" s="10">
        <v>5</v>
      </c>
      <c r="B39" s="17" t="s">
        <v>284</v>
      </c>
      <c r="C39" s="81">
        <v>3</v>
      </c>
    </row>
    <row r="40" spans="1:6" s="100" customFormat="1" ht="15" customHeight="1" x14ac:dyDescent="0.25">
      <c r="A40" s="10">
        <v>6</v>
      </c>
      <c r="B40" s="126" t="s">
        <v>607</v>
      </c>
      <c r="C40" s="105">
        <v>2</v>
      </c>
    </row>
    <row r="41" spans="1:6" s="100" customFormat="1" ht="15" customHeight="1" x14ac:dyDescent="0.25">
      <c r="A41" s="10">
        <v>7</v>
      </c>
      <c r="B41" s="126" t="s">
        <v>608</v>
      </c>
      <c r="C41" s="105">
        <v>2</v>
      </c>
    </row>
    <row r="42" spans="1:6" ht="15" customHeight="1" x14ac:dyDescent="0.25">
      <c r="A42" s="13" t="s">
        <v>10</v>
      </c>
      <c r="B42" s="14" t="s">
        <v>4</v>
      </c>
      <c r="C42" s="13">
        <v>9</v>
      </c>
    </row>
    <row r="43" spans="1:6" ht="15" customHeight="1" x14ac:dyDescent="0.25">
      <c r="A43" s="10"/>
      <c r="B43" s="12" t="s">
        <v>580</v>
      </c>
      <c r="C43" s="10"/>
    </row>
    <row r="44" spans="1:6" ht="15" customHeight="1" x14ac:dyDescent="0.25">
      <c r="A44" s="10">
        <v>1</v>
      </c>
      <c r="B44" s="17" t="s">
        <v>36</v>
      </c>
      <c r="C44" s="81">
        <v>3</v>
      </c>
    </row>
    <row r="45" spans="1:6" ht="15" customHeight="1" x14ac:dyDescent="0.25">
      <c r="A45" s="10">
        <v>2</v>
      </c>
      <c r="B45" s="17" t="s">
        <v>185</v>
      </c>
      <c r="C45" s="81">
        <v>3</v>
      </c>
    </row>
    <row r="46" spans="1:6" ht="15" customHeight="1" x14ac:dyDescent="0.25">
      <c r="A46" s="10">
        <v>3</v>
      </c>
      <c r="B46" s="17" t="s">
        <v>363</v>
      </c>
      <c r="C46" s="81">
        <v>3</v>
      </c>
    </row>
    <row r="47" spans="1:6" ht="15" customHeight="1" x14ac:dyDescent="0.25">
      <c r="A47" s="10">
        <v>4</v>
      </c>
      <c r="B47" s="17" t="s">
        <v>104</v>
      </c>
      <c r="C47" s="81">
        <v>3</v>
      </c>
    </row>
    <row r="48" spans="1:6" ht="15" customHeight="1" x14ac:dyDescent="0.25">
      <c r="A48" s="10">
        <v>5</v>
      </c>
      <c r="B48" s="17" t="s">
        <v>477</v>
      </c>
      <c r="C48" s="81">
        <v>3</v>
      </c>
    </row>
    <row r="49" spans="1:3" ht="15" customHeight="1" x14ac:dyDescent="0.25">
      <c r="A49" s="10">
        <v>6</v>
      </c>
      <c r="B49" s="17" t="s">
        <v>214</v>
      </c>
      <c r="C49" s="81">
        <v>3</v>
      </c>
    </row>
    <row r="50" spans="1:3" ht="15" customHeight="1" x14ac:dyDescent="0.25">
      <c r="A50" s="10">
        <v>7</v>
      </c>
      <c r="B50" s="17" t="s">
        <v>84</v>
      </c>
      <c r="C50" s="81">
        <v>3</v>
      </c>
    </row>
    <row r="51" spans="1:3" ht="15" customHeight="1" x14ac:dyDescent="0.25">
      <c r="A51" s="10">
        <v>8</v>
      </c>
      <c r="B51" s="82" t="s">
        <v>600</v>
      </c>
      <c r="C51" s="81">
        <v>3</v>
      </c>
    </row>
    <row r="52" spans="1:3" ht="15" customHeight="1" x14ac:dyDescent="0.25">
      <c r="A52" s="8" t="s">
        <v>12</v>
      </c>
      <c r="B52" s="92" t="s">
        <v>13</v>
      </c>
      <c r="C52" s="93">
        <v>39</v>
      </c>
    </row>
    <row r="53" spans="1:3" ht="15" customHeight="1" x14ac:dyDescent="0.25">
      <c r="A53" s="13" t="s">
        <v>14</v>
      </c>
      <c r="B53" s="14" t="s">
        <v>0</v>
      </c>
      <c r="C53" s="13">
        <v>30</v>
      </c>
    </row>
    <row r="54" spans="1:3" s="100" customFormat="1" ht="15" customHeight="1" x14ac:dyDescent="0.25">
      <c r="A54" s="10">
        <v>1</v>
      </c>
      <c r="B54" s="11" t="s">
        <v>157</v>
      </c>
      <c r="C54" s="10">
        <v>3</v>
      </c>
    </row>
    <row r="55" spans="1:3" s="100" customFormat="1" ht="15" customHeight="1" x14ac:dyDescent="0.25">
      <c r="A55" s="10">
        <v>2</v>
      </c>
      <c r="B55" s="11" t="s">
        <v>158</v>
      </c>
      <c r="C55" s="10">
        <v>3</v>
      </c>
    </row>
    <row r="56" spans="1:3" s="100" customFormat="1" ht="15" customHeight="1" x14ac:dyDescent="0.25">
      <c r="A56" s="10">
        <v>3</v>
      </c>
      <c r="B56" s="11" t="s">
        <v>453</v>
      </c>
      <c r="C56" s="10">
        <v>3</v>
      </c>
    </row>
    <row r="57" spans="1:3" s="100" customFormat="1" ht="15" customHeight="1" x14ac:dyDescent="0.25">
      <c r="A57" s="10">
        <v>4</v>
      </c>
      <c r="B57" s="11" t="s">
        <v>574</v>
      </c>
      <c r="C57" s="10">
        <v>3</v>
      </c>
    </row>
    <row r="58" spans="1:3" s="100" customFormat="1" ht="15" customHeight="1" x14ac:dyDescent="0.25">
      <c r="A58" s="10">
        <v>5</v>
      </c>
      <c r="B58" s="11" t="s">
        <v>575</v>
      </c>
      <c r="C58" s="10">
        <v>3</v>
      </c>
    </row>
    <row r="59" spans="1:3" s="100" customFormat="1" ht="15" customHeight="1" x14ac:dyDescent="0.25">
      <c r="A59" s="10">
        <v>6</v>
      </c>
      <c r="B59" s="11" t="s">
        <v>576</v>
      </c>
      <c r="C59" s="10">
        <v>3</v>
      </c>
    </row>
    <row r="60" spans="1:3" s="100" customFormat="1" ht="15" customHeight="1" x14ac:dyDescent="0.25">
      <c r="A60" s="10">
        <v>7</v>
      </c>
      <c r="B60" s="11" t="s">
        <v>577</v>
      </c>
      <c r="C60" s="10">
        <v>3</v>
      </c>
    </row>
    <row r="61" spans="1:3" s="100" customFormat="1" ht="15" customHeight="1" x14ac:dyDescent="0.25">
      <c r="A61" s="10">
        <v>8</v>
      </c>
      <c r="B61" s="11" t="s">
        <v>167</v>
      </c>
      <c r="C61" s="10">
        <v>3</v>
      </c>
    </row>
    <row r="62" spans="1:3" s="100" customFormat="1" ht="15" customHeight="1" x14ac:dyDescent="0.25">
      <c r="A62" s="10">
        <v>9</v>
      </c>
      <c r="B62" s="11" t="s">
        <v>578</v>
      </c>
      <c r="C62" s="10">
        <v>3</v>
      </c>
    </row>
    <row r="63" spans="1:3" s="100" customFormat="1" ht="15" customHeight="1" x14ac:dyDescent="0.25">
      <c r="A63" s="10">
        <v>10</v>
      </c>
      <c r="B63" s="11" t="s">
        <v>579</v>
      </c>
      <c r="C63" s="10">
        <v>3</v>
      </c>
    </row>
    <row r="64" spans="1:3" s="100" customFormat="1" ht="15" customHeight="1" x14ac:dyDescent="0.25">
      <c r="A64" s="13" t="s">
        <v>15</v>
      </c>
      <c r="B64" s="14" t="s">
        <v>4</v>
      </c>
      <c r="C64" s="13">
        <v>9</v>
      </c>
    </row>
    <row r="65" spans="1:3" s="100" customFormat="1" ht="15" customHeight="1" x14ac:dyDescent="0.25">
      <c r="A65" s="10"/>
      <c r="B65" s="12" t="s">
        <v>580</v>
      </c>
      <c r="C65" s="10"/>
    </row>
    <row r="66" spans="1:3" ht="15" customHeight="1" x14ac:dyDescent="0.25">
      <c r="A66" s="10">
        <v>1</v>
      </c>
      <c r="B66" s="82" t="s">
        <v>581</v>
      </c>
      <c r="C66" s="81">
        <v>3</v>
      </c>
    </row>
    <row r="67" spans="1:3" ht="15" customHeight="1" x14ac:dyDescent="0.25">
      <c r="A67" s="10">
        <v>2</v>
      </c>
      <c r="B67" s="46" t="s">
        <v>582</v>
      </c>
      <c r="C67" s="81">
        <v>3</v>
      </c>
    </row>
    <row r="68" spans="1:3" ht="15" customHeight="1" x14ac:dyDescent="0.25">
      <c r="A68" s="10">
        <v>3</v>
      </c>
      <c r="B68" s="46" t="s">
        <v>583</v>
      </c>
      <c r="C68" s="81">
        <v>3</v>
      </c>
    </row>
    <row r="69" spans="1:3" ht="15" customHeight="1" x14ac:dyDescent="0.25">
      <c r="A69" s="10">
        <v>4</v>
      </c>
      <c r="B69" s="82" t="s">
        <v>584</v>
      </c>
      <c r="C69" s="81">
        <v>3</v>
      </c>
    </row>
    <row r="70" spans="1:3" ht="15" customHeight="1" x14ac:dyDescent="0.25">
      <c r="A70" s="10">
        <v>5</v>
      </c>
      <c r="B70" s="82" t="s">
        <v>68</v>
      </c>
      <c r="C70" s="81">
        <v>3</v>
      </c>
    </row>
    <row r="71" spans="1:3" ht="15" customHeight="1" x14ac:dyDescent="0.25">
      <c r="A71" s="10">
        <v>6</v>
      </c>
      <c r="B71" s="82" t="s">
        <v>585</v>
      </c>
      <c r="C71" s="81">
        <v>3</v>
      </c>
    </row>
    <row r="72" spans="1:3" ht="15" customHeight="1" x14ac:dyDescent="0.25">
      <c r="A72" s="8" t="s">
        <v>17</v>
      </c>
      <c r="B72" s="9" t="s">
        <v>18</v>
      </c>
      <c r="C72" s="8">
        <v>12</v>
      </c>
    </row>
    <row r="73" spans="1:3" ht="15" customHeight="1" x14ac:dyDescent="0.25">
      <c r="A73" s="13" t="s">
        <v>19</v>
      </c>
      <c r="B73" s="14" t="s">
        <v>0</v>
      </c>
      <c r="C73" s="13">
        <v>6</v>
      </c>
    </row>
    <row r="74" spans="1:3" ht="15" customHeight="1" x14ac:dyDescent="0.25">
      <c r="A74" s="10">
        <v>1</v>
      </c>
      <c r="B74" s="82" t="s">
        <v>154</v>
      </c>
      <c r="C74" s="81">
        <v>3</v>
      </c>
    </row>
    <row r="75" spans="1:3" ht="15" customHeight="1" x14ac:dyDescent="0.25">
      <c r="A75" s="10">
        <v>2</v>
      </c>
      <c r="B75" s="82" t="s">
        <v>566</v>
      </c>
      <c r="C75" s="81">
        <v>3</v>
      </c>
    </row>
    <row r="76" spans="1:3" ht="15" customHeight="1" x14ac:dyDescent="0.25">
      <c r="A76" s="13" t="s">
        <v>20</v>
      </c>
      <c r="B76" s="14" t="s">
        <v>4</v>
      </c>
      <c r="C76" s="13">
        <v>6</v>
      </c>
    </row>
    <row r="77" spans="1:3" ht="15" customHeight="1" x14ac:dyDescent="0.25">
      <c r="A77" s="10"/>
      <c r="B77" s="12" t="s">
        <v>16</v>
      </c>
      <c r="C77" s="10"/>
    </row>
    <row r="78" spans="1:3" ht="15" customHeight="1" x14ac:dyDescent="0.25">
      <c r="A78" s="10">
        <v>1</v>
      </c>
      <c r="B78" s="82" t="s">
        <v>174</v>
      </c>
      <c r="C78" s="81">
        <v>3</v>
      </c>
    </row>
    <row r="79" spans="1:3" ht="15" customHeight="1" x14ac:dyDescent="0.25">
      <c r="A79" s="10">
        <v>2</v>
      </c>
      <c r="B79" s="17" t="s">
        <v>163</v>
      </c>
      <c r="C79" s="81">
        <v>3</v>
      </c>
    </row>
    <row r="80" spans="1:3" ht="15" customHeight="1" x14ac:dyDescent="0.25">
      <c r="A80" s="10">
        <v>3</v>
      </c>
      <c r="B80" s="82" t="s">
        <v>260</v>
      </c>
      <c r="C80" s="81">
        <v>3</v>
      </c>
    </row>
    <row r="81" spans="1:3" ht="15" customHeight="1" x14ac:dyDescent="0.25">
      <c r="A81" s="10">
        <v>4</v>
      </c>
      <c r="B81" s="82" t="s">
        <v>183</v>
      </c>
      <c r="C81" s="81">
        <v>3</v>
      </c>
    </row>
    <row r="82" spans="1:3" ht="15" customHeight="1" x14ac:dyDescent="0.25">
      <c r="A82" s="8">
        <v>2.4</v>
      </c>
      <c r="B82" s="9" t="s">
        <v>22</v>
      </c>
      <c r="C82" s="8">
        <v>10</v>
      </c>
    </row>
    <row r="83" spans="1:3" ht="24.6" customHeight="1" x14ac:dyDescent="0.25">
      <c r="A83" s="140" t="s">
        <v>412</v>
      </c>
      <c r="B83" s="140"/>
      <c r="C83" s="140"/>
    </row>
    <row r="84" spans="1:3" ht="9" customHeight="1" x14ac:dyDescent="0.25"/>
    <row r="85" spans="1:3" x14ac:dyDescent="0.25">
      <c r="B85" s="132" t="s">
        <v>76</v>
      </c>
      <c r="C85" s="132"/>
    </row>
    <row r="89" spans="1:3" x14ac:dyDescent="0.25">
      <c r="B89" s="132" t="s">
        <v>77</v>
      </c>
      <c r="C89" s="134"/>
    </row>
  </sheetData>
  <mergeCells count="9">
    <mergeCell ref="A83:C83"/>
    <mergeCell ref="B85:C85"/>
    <mergeCell ref="B89:C89"/>
    <mergeCell ref="A1:D1"/>
    <mergeCell ref="A2:C2"/>
    <mergeCell ref="A4:C4"/>
    <mergeCell ref="A5:C5"/>
    <mergeCell ref="A6:C6"/>
    <mergeCell ref="A7:C7"/>
  </mergeCells>
  <pageMargins left="0.74" right="0.55000000000000004" top="0.43" bottom="0.28999999999999998" header="0.17" footer="0.2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QTKD</vt:lpstr>
      <vt:lpstr>ĐẶC THÙ QTKS</vt:lpstr>
      <vt:lpstr>QTKS</vt:lpstr>
      <vt:lpstr>ĐẶC THÙ QTDVDL&amp;LH</vt:lpstr>
      <vt:lpstr>QTDL&amp;LH</vt:lpstr>
      <vt:lpstr>MARKETING</vt:lpstr>
      <vt:lpstr>THƯƠNG HIỆU</vt:lpstr>
      <vt:lpstr>LOGISTICS</vt:lpstr>
      <vt:lpstr>KIÊM TOÁN</vt:lpstr>
      <vt:lpstr>KETOAN</vt:lpstr>
      <vt:lpstr>KT công</vt:lpstr>
      <vt:lpstr>CLC KT</vt:lpstr>
      <vt:lpstr>KTQT</vt:lpstr>
      <vt:lpstr>TMQT</vt:lpstr>
      <vt:lpstr>QLKT</vt:lpstr>
      <vt:lpstr>LUẬT</vt:lpstr>
      <vt:lpstr>TC-NH</vt:lpstr>
      <vt:lpstr>TC công</vt:lpstr>
      <vt:lpstr>CLC TC-NH</vt:lpstr>
      <vt:lpstr>TMĐT</vt:lpstr>
      <vt:lpstr>ĐẶC THÙ HTTTQL</vt:lpstr>
      <vt:lpstr>HTTTQL</vt:lpstr>
      <vt:lpstr>QTNL</vt:lpstr>
      <vt:lpstr>TPTM</vt:lpstr>
      <vt:lpstr>TTTM</vt:lpstr>
      <vt:lpstr>TATM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2019-08-21T09:08:20Z</dcterms:modified>
</cp:coreProperties>
</file>